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prihoda2015" sheetId="2" r:id="rId2"/>
    <sheet name="FP2015iprojekcije2016-2017" sheetId="3" r:id="rId3"/>
    <sheet name="List1" sheetId="4" r:id="rId4"/>
  </sheets>
  <definedNames>
    <definedName name="_xlnm.Print_Titles" localSheetId="2">'FP2015iprojekcije2016-2017'!$1:$2</definedName>
    <definedName name="_xlnm.Print_Titles" localSheetId="1">'planprihoda2015'!$1:$1</definedName>
    <definedName name="_xlnm.Print_Area" localSheetId="0">'OPĆI DIO'!$A$1:$H$23</definedName>
    <definedName name="_xlnm.Print_Area" localSheetId="1">'planprihoda2015'!$A$1:$J$43</definedName>
  </definedNames>
  <calcPr fullCalcOnLoad="1"/>
</workbook>
</file>

<file path=xl/sharedStrings.xml><?xml version="1.0" encoding="utf-8"?>
<sst xmlns="http://schemas.openxmlformats.org/spreadsheetml/2006/main" count="230" uniqueCount="124">
  <si>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</si>
  <si>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</si>
  <si>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</si>
  <si>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</si>
  <si>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</si>
  <si>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</si>
  <si>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</si>
  <si>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</si>
  <si>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</si>
  <si>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</si>
  <si>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</si>
  <si>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</si>
  <si>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</si>
  <si>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</si>
  <si>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</si>
  <si>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</si>
  <si>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</si>
  <si>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</si>
  <si>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</si>
  <si>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</si>
  <si>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</si>
  <si>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</si>
  <si>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</si>
  <si>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</si>
  <si>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</si>
  <si>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</si>
  <si>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</si>
  <si>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</si>
  <si>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</si>
  <si>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</si>
  <si>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</si>
  <si>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</si>
  <si>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</si>
  <si>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</si>
  <si>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</si>
  <si>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</si>
  <si>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</si>
  <si>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</si>
  <si>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</si>
  <si>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</si>
  <si>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</si>
  <si>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</si>
  <si>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</si>
  <si>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</si>
  <si>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</si>
  <si>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Plaće za zaposlene</t>
  </si>
  <si>
    <t xml:space="preserve">Državni proračun 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</si>
  <si>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</si>
  <si>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</si>
  <si>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</si>
  <si>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</si>
  <si>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</si>
  <si>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</si>
  <si>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</si>
  <si>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</si>
  <si>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</si>
  <si>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</si>
  <si>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</si>
  <si>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</si>
  <si>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</si>
  <si>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</si>
  <si>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</si>
  <si>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Opremanje OŠ</t>
  </si>
  <si>
    <t>A100053</t>
  </si>
  <si>
    <t>Županijske javne potrebe u osnovnom školstvu</t>
  </si>
  <si>
    <t>Izvor 5.</t>
  </si>
  <si>
    <t>Izvor 1.1.</t>
  </si>
  <si>
    <t>Prihodi od poreza za redovnu djelatnost</t>
  </si>
  <si>
    <t>Rashodi poslovanja</t>
  </si>
  <si>
    <t>Izvor 5.5.</t>
  </si>
  <si>
    <t>Pomoći iz proračuna-proračunski korisnici</t>
  </si>
  <si>
    <t>A10053</t>
  </si>
  <si>
    <t>K100029</t>
  </si>
  <si>
    <t>Rashodi za nabavu proizvedene dugotrajne imovine</t>
  </si>
  <si>
    <t>Pomoći (prihodi iz proračuna općine)</t>
  </si>
  <si>
    <t>Ostali nespomenuti prihodi</t>
  </si>
  <si>
    <t>UKUPNO Rashodi/Izdaci</t>
  </si>
  <si>
    <t>Rashodi za dodatna ulaganja na nefinancijskoj imovini</t>
  </si>
  <si>
    <t>Dodatna ulaganja na građevinskim objektima</t>
  </si>
  <si>
    <t>Prihodi od prodaje nefinancijske imovine i nadoknade šteta s osnova osiguranja</t>
  </si>
  <si>
    <t>Županija iznad standarda</t>
  </si>
  <si>
    <t>ostali nespomenuti prihodi</t>
  </si>
  <si>
    <t>K1031</t>
  </si>
  <si>
    <t>Kapitalni projekt</t>
  </si>
  <si>
    <t>K100049</t>
  </si>
  <si>
    <t>Izvor 1</t>
  </si>
  <si>
    <t>Izvor 1.4.</t>
  </si>
  <si>
    <t>Izvor 7.</t>
  </si>
  <si>
    <t>Prihodi od prodaje imovine</t>
  </si>
  <si>
    <t>Izvor 7.1.</t>
  </si>
  <si>
    <t>Prihodi od prodaje neproizvedene dugotrajne imovine</t>
  </si>
  <si>
    <t>Izvor 5</t>
  </si>
  <si>
    <t>Rashodi za nabavu nefinscijske imovine</t>
  </si>
  <si>
    <t>državni proračun</t>
  </si>
  <si>
    <t>Županija Iznad standarda</t>
  </si>
  <si>
    <t>Pomoći-decentralizirane funkcije</t>
  </si>
  <si>
    <t>Ravnatelj:</t>
  </si>
  <si>
    <t>Prihodi od prodaje nefinancijske imovine</t>
  </si>
  <si>
    <t>PRIHODI OD PRODAJE  NEFINANCIJSKE IMOVINE</t>
  </si>
  <si>
    <t>Krunoslav Belaj</t>
  </si>
  <si>
    <t>Ravnatelj:Krunoslav Belaj</t>
  </si>
  <si>
    <t>Prihodi od  imovine</t>
  </si>
  <si>
    <t>PRIJEDLOG FINANCIJSKOG PLANA OŠ ANDRIJE PALMOVIĆA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</si>
  <si>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</si>
  <si>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</si>
  <si>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</si>
  <si>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U Rasinji, 18.12.2014.</t>
  </si>
  <si>
    <t>2017.</t>
  </si>
  <si>
    <t>PROJEKCIJA PLANA ZA 2017.</t>
  </si>
  <si>
    <t>OŠ ANDRIJE PALMOVIĆA RASINJA</t>
  </si>
  <si>
    <t>ukupno 2015.</t>
  </si>
  <si>
    <t>K100027</t>
  </si>
  <si>
    <t>P1031</t>
  </si>
  <si>
    <t>Javne potrebe iznad zakonskog s.</t>
  </si>
  <si>
    <t>Plaće (bruto)</t>
  </si>
  <si>
    <t xml:space="preserve">Izvor </t>
  </si>
  <si>
    <t>Prihodi od imovine</t>
  </si>
  <si>
    <t>Izvor</t>
  </si>
  <si>
    <t>Namjenski prihodi (prihodi od HZZZ)</t>
  </si>
  <si>
    <t>Prihodi za posebne namjene  (iz proračuna općine i HZZZ-a)</t>
  </si>
  <si>
    <t>Prihodi za posebne namjene (iz proračuna općine i HZZZ-a)</t>
  </si>
  <si>
    <t>Prihodi za posebne namjene (iz proračuna općine i HZZ-a)</t>
  </si>
  <si>
    <t>254.00</t>
  </si>
  <si>
    <t>Ukupno prihodi i primici za 2017.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</si>
</sst>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0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51" fillId="41" borderId="7" applyNumberFormat="0" applyAlignment="0" applyProtection="0"/>
    <xf numFmtId="0" fontId="52" fillId="41" borderId="8" applyNumberFormat="0" applyAlignment="0" applyProtection="0"/>
    <xf numFmtId="0" fontId="15" fillId="0" borderId="9" applyNumberFormat="0" applyFill="0" applyAlignment="0" applyProtection="0"/>
    <xf numFmtId="0" fontId="53" fillId="4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4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22" xfId="0" applyNumberFormat="1" applyFont="1" applyFill="1" applyBorder="1" applyAlignment="1" applyProtection="1">
      <alignment horizontal="center" vertical="center" wrapText="1"/>
      <protection/>
    </xf>
    <xf numFmtId="0" fontId="27" fillId="32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3" xfId="0" applyNumberFormat="1" applyFont="1" applyFill="1" applyBorder="1" applyAlignment="1" applyProtection="1">
      <alignment horizontal="center" vertical="center" wrapText="1"/>
      <protection/>
    </xf>
    <xf numFmtId="1" fontId="22" fillId="46" borderId="40" xfId="0" applyNumberFormat="1" applyFont="1" applyFill="1" applyBorder="1" applyAlignment="1">
      <alignment horizontal="right" vertical="top" wrapText="1"/>
    </xf>
    <xf numFmtId="1" fontId="22" fillId="46" borderId="41" xfId="0" applyNumberFormat="1" applyFont="1" applyFill="1" applyBorder="1" applyAlignment="1">
      <alignment horizontal="left" wrapText="1"/>
    </xf>
    <xf numFmtId="1" fontId="22" fillId="0" borderId="40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6" fillId="3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 wrapText="1"/>
      <protection/>
    </xf>
    <xf numFmtId="180" fontId="27" fillId="0" borderId="23" xfId="0" applyNumberFormat="1" applyFont="1" applyFill="1" applyBorder="1" applyAlignment="1" applyProtection="1">
      <alignment wrapText="1"/>
      <protection/>
    </xf>
    <xf numFmtId="180" fontId="27" fillId="0" borderId="23" xfId="102" applyNumberFormat="1" applyFont="1" applyFill="1" applyBorder="1" applyAlignment="1" applyProtection="1">
      <alignment wrapText="1"/>
      <protection/>
    </xf>
    <xf numFmtId="180" fontId="25" fillId="0" borderId="23" xfId="102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/>
      <protection/>
    </xf>
    <xf numFmtId="180" fontId="27" fillId="0" borderId="2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2" fillId="0" borderId="44" xfId="0" applyFont="1" applyBorder="1" applyAlignment="1">
      <alignment vertical="center" wrapText="1"/>
    </xf>
    <xf numFmtId="1" fontId="22" fillId="46" borderId="45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Border="1" applyAlignment="1">
      <alignment wrapText="1"/>
    </xf>
    <xf numFmtId="1" fontId="22" fillId="0" borderId="45" xfId="0" applyNumberFormat="1" applyFont="1" applyFill="1" applyBorder="1" applyAlignment="1">
      <alignment horizontal="right" vertical="top" wrapText="1"/>
    </xf>
    <xf numFmtId="1" fontId="21" fillId="0" borderId="45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wrapText="1"/>
    </xf>
    <xf numFmtId="1" fontId="21" fillId="0" borderId="41" xfId="0" applyNumberFormat="1" applyFont="1" applyBorder="1" applyAlignment="1">
      <alignment wrapText="1"/>
    </xf>
    <xf numFmtId="1" fontId="22" fillId="46" borderId="46" xfId="0" applyNumberFormat="1" applyFont="1" applyFill="1" applyBorder="1" applyAlignment="1">
      <alignment horizontal="left" wrapText="1"/>
    </xf>
    <xf numFmtId="1" fontId="22" fillId="0" borderId="41" xfId="0" applyNumberFormat="1" applyFont="1" applyBorder="1" applyAlignment="1">
      <alignment wrapText="1"/>
    </xf>
    <xf numFmtId="1" fontId="21" fillId="0" borderId="4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wrapText="1"/>
    </xf>
    <xf numFmtId="1" fontId="21" fillId="0" borderId="48" xfId="0" applyNumberFormat="1" applyFont="1" applyBorder="1" applyAlignment="1">
      <alignment wrapText="1"/>
    </xf>
    <xf numFmtId="180" fontId="21" fillId="0" borderId="28" xfId="102" applyNumberFormat="1" applyFont="1" applyBorder="1" applyAlignment="1">
      <alignment horizontal="left" wrapText="1"/>
    </xf>
    <xf numFmtId="180" fontId="25" fillId="0" borderId="23" xfId="0" applyNumberFormat="1" applyFont="1" applyFill="1" applyBorder="1" applyAlignment="1" applyProtection="1">
      <alignment/>
      <protection/>
    </xf>
    <xf numFmtId="1" fontId="22" fillId="0" borderId="46" xfId="0" applyNumberFormat="1" applyFont="1" applyFill="1" applyBorder="1" applyAlignment="1">
      <alignment horizontal="left" wrapText="1"/>
    </xf>
    <xf numFmtId="1" fontId="21" fillId="0" borderId="28" xfId="0" applyNumberFormat="1" applyFont="1" applyBorder="1" applyAlignment="1">
      <alignment horizontal="right" wrapText="1"/>
    </xf>
    <xf numFmtId="1" fontId="22" fillId="0" borderId="46" xfId="0" applyNumberFormat="1" applyFont="1" applyFill="1" applyBorder="1" applyAlignment="1">
      <alignment horizontal="center" wrapText="1"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180" fontId="27" fillId="0" borderId="23" xfId="102" applyNumberFormat="1" applyFont="1" applyFill="1" applyBorder="1" applyAlignment="1" applyProtection="1">
      <alignment horizontal="right"/>
      <protection/>
    </xf>
    <xf numFmtId="3" fontId="21" fillId="0" borderId="49" xfId="0" applyNumberFormat="1" applyFont="1" applyBorder="1" applyAlignment="1">
      <alignment horizontal="right" vertical="center" wrapText="1"/>
    </xf>
    <xf numFmtId="180" fontId="21" fillId="0" borderId="28" xfId="102" applyNumberFormat="1" applyFont="1" applyBorder="1" applyAlignment="1">
      <alignment horizontal="right" wrapText="1"/>
    </xf>
    <xf numFmtId="179" fontId="22" fillId="0" borderId="41" xfId="102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right" wrapText="1"/>
    </xf>
    <xf numFmtId="0" fontId="65" fillId="0" borderId="23" xfId="0" applyNumberFormat="1" applyFont="1" applyFill="1" applyBorder="1" applyAlignment="1" applyProtection="1">
      <alignment wrapText="1"/>
      <protection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wrapText="1"/>
      <protection/>
    </xf>
    <xf numFmtId="180" fontId="22" fillId="0" borderId="23" xfId="0" applyNumberFormat="1" applyFont="1" applyFill="1" applyBorder="1" applyAlignment="1" applyProtection="1">
      <alignment/>
      <protection/>
    </xf>
    <xf numFmtId="0" fontId="24" fillId="32" borderId="23" xfId="0" applyNumberFormat="1" applyFont="1" applyFill="1" applyBorder="1" applyAlignment="1" applyProtection="1">
      <alignment horizontal="center" vertical="center" wrapText="1"/>
      <protection/>
    </xf>
    <xf numFmtId="0" fontId="34" fillId="0" borderId="23" xfId="0" applyNumberFormat="1" applyFont="1" applyFill="1" applyBorder="1" applyAlignment="1" applyProtection="1">
      <alignment horizontal="center" wrapText="1"/>
      <protection/>
    </xf>
    <xf numFmtId="1" fontId="22" fillId="0" borderId="28" xfId="0" applyNumberFormat="1" applyFont="1" applyBorder="1" applyAlignment="1">
      <alignment horizontal="left" wrapText="1"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8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180" fontId="22" fillId="0" borderId="28" xfId="102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wrapText="1"/>
    </xf>
    <xf numFmtId="1" fontId="22" fillId="0" borderId="48" xfId="0" applyNumberFormat="1" applyFont="1" applyBorder="1" applyAlignment="1">
      <alignment wrapText="1"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20" xfId="0" applyNumberFormat="1" applyFont="1" applyBorder="1" applyAlignment="1">
      <alignment horizontal="right" wrapText="1"/>
    </xf>
    <xf numFmtId="3" fontId="22" fillId="0" borderId="49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/>
    </xf>
    <xf numFmtId="180" fontId="22" fillId="0" borderId="23" xfId="102" applyNumberFormat="1" applyFont="1" applyFill="1" applyBorder="1" applyAlignment="1" applyProtection="1">
      <alignment/>
      <protection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O11" sqref="O11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8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176" t="s">
        <v>102</v>
      </c>
      <c r="B1" s="176"/>
      <c r="C1" s="176"/>
      <c r="D1" s="176"/>
      <c r="E1" s="176"/>
      <c r="F1" s="176"/>
      <c r="G1" s="176"/>
      <c r="H1" s="176"/>
    </row>
    <row r="2" spans="1:8" s="68" customFormat="1" ht="26.25" customHeight="1">
      <c r="A2" s="176" t="s">
        <v>42</v>
      </c>
      <c r="B2" s="176"/>
      <c r="C2" s="176"/>
      <c r="D2" s="176"/>
      <c r="E2" s="176"/>
      <c r="F2" s="176"/>
      <c r="G2" s="177"/>
      <c r="H2" s="177"/>
    </row>
    <row r="3" spans="1:8" ht="25.5" customHeight="1">
      <c r="A3" s="176"/>
      <c r="B3" s="176"/>
      <c r="C3" s="176"/>
      <c r="D3" s="176"/>
      <c r="E3" s="176"/>
      <c r="F3" s="176"/>
      <c r="G3" s="176"/>
      <c r="H3" s="178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149" t="s">
        <v>103</v>
      </c>
      <c r="G5" s="75" t="s">
        <v>104</v>
      </c>
      <c r="H5" s="76" t="s">
        <v>105</v>
      </c>
      <c r="I5" s="77"/>
    </row>
    <row r="6" spans="1:9" ht="27.75" customHeight="1">
      <c r="A6" s="174" t="s">
        <v>43</v>
      </c>
      <c r="B6" s="173"/>
      <c r="C6" s="173"/>
      <c r="D6" s="173"/>
      <c r="E6" s="175"/>
      <c r="F6" s="80">
        <v>6362700</v>
      </c>
      <c r="G6" s="80">
        <v>6342700</v>
      </c>
      <c r="H6" s="80">
        <v>6342700</v>
      </c>
      <c r="I6" s="97"/>
    </row>
    <row r="7" spans="1:8" ht="22.5" customHeight="1">
      <c r="A7" s="174" t="s">
        <v>0</v>
      </c>
      <c r="B7" s="173"/>
      <c r="C7" s="173"/>
      <c r="D7" s="173"/>
      <c r="E7" s="175"/>
      <c r="F7" s="79">
        <v>6361200</v>
      </c>
      <c r="G7" s="79">
        <v>6341200</v>
      </c>
      <c r="H7" s="79">
        <v>6341200</v>
      </c>
    </row>
    <row r="8" spans="1:8" ht="22.5" customHeight="1">
      <c r="A8" s="179" t="s">
        <v>98</v>
      </c>
      <c r="B8" s="175"/>
      <c r="C8" s="175"/>
      <c r="D8" s="175"/>
      <c r="E8" s="175"/>
      <c r="F8" s="79">
        <v>1500</v>
      </c>
      <c r="G8" s="79">
        <v>1500</v>
      </c>
      <c r="H8" s="79">
        <v>1500</v>
      </c>
    </row>
    <row r="9" spans="1:8" ht="22.5" customHeight="1">
      <c r="A9" s="98" t="s">
        <v>44</v>
      </c>
      <c r="B9" s="78"/>
      <c r="C9" s="78"/>
      <c r="D9" s="78"/>
      <c r="E9" s="78"/>
      <c r="F9" s="79">
        <v>6362700</v>
      </c>
      <c r="G9" s="79">
        <v>6342700</v>
      </c>
      <c r="H9" s="79">
        <v>6342700</v>
      </c>
    </row>
    <row r="10" spans="1:8" ht="22.5" customHeight="1">
      <c r="A10" s="172" t="s">
        <v>1</v>
      </c>
      <c r="B10" s="173"/>
      <c r="C10" s="173"/>
      <c r="D10" s="173"/>
      <c r="E10" s="180"/>
      <c r="F10" s="80">
        <v>6361200</v>
      </c>
      <c r="G10" s="80">
        <v>6341200</v>
      </c>
      <c r="H10" s="80">
        <v>6341200</v>
      </c>
    </row>
    <row r="11" spans="1:8" ht="22.5" customHeight="1">
      <c r="A11" s="179" t="s">
        <v>2</v>
      </c>
      <c r="B11" s="175"/>
      <c r="C11" s="175"/>
      <c r="D11" s="175"/>
      <c r="E11" s="175"/>
      <c r="F11" s="80">
        <v>1500</v>
      </c>
      <c r="G11" s="80">
        <v>1500</v>
      </c>
      <c r="H11" s="80">
        <v>1500</v>
      </c>
    </row>
    <row r="12" spans="1:8" ht="22.5" customHeight="1">
      <c r="A12" s="172" t="s">
        <v>3</v>
      </c>
      <c r="B12" s="173"/>
      <c r="C12" s="173"/>
      <c r="D12" s="173"/>
      <c r="E12" s="173"/>
      <c r="F12" s="80">
        <v>0</v>
      </c>
      <c r="G12" s="80">
        <v>0</v>
      </c>
      <c r="H12" s="80">
        <v>0</v>
      </c>
    </row>
    <row r="13" spans="1:8" ht="25.5" customHeight="1">
      <c r="A13" s="176"/>
      <c r="B13" s="181"/>
      <c r="C13" s="181"/>
      <c r="D13" s="181"/>
      <c r="E13" s="181"/>
      <c r="F13" s="178"/>
      <c r="G13" s="178"/>
      <c r="H13" s="178"/>
    </row>
    <row r="14" spans="1:8" ht="27.75" customHeight="1">
      <c r="A14" s="71"/>
      <c r="B14" s="72"/>
      <c r="C14" s="72"/>
      <c r="D14" s="73"/>
      <c r="E14" s="74"/>
      <c r="F14" s="75" t="s">
        <v>103</v>
      </c>
      <c r="G14" s="75" t="s">
        <v>104</v>
      </c>
      <c r="H14" s="76" t="s">
        <v>105</v>
      </c>
    </row>
    <row r="15" spans="1:8" ht="22.5" customHeight="1">
      <c r="A15" s="182" t="s">
        <v>4</v>
      </c>
      <c r="B15" s="183"/>
      <c r="C15" s="183"/>
      <c r="D15" s="183"/>
      <c r="E15" s="184"/>
      <c r="F15" s="82">
        <v>0</v>
      </c>
      <c r="G15" s="82">
        <v>0</v>
      </c>
      <c r="H15" s="80">
        <v>0</v>
      </c>
    </row>
    <row r="16" spans="1:8" s="63" customFormat="1" ht="25.5" customHeight="1">
      <c r="A16" s="185"/>
      <c r="B16" s="181"/>
      <c r="C16" s="181"/>
      <c r="D16" s="181"/>
      <c r="E16" s="181"/>
      <c r="F16" s="178"/>
      <c r="G16" s="178"/>
      <c r="H16" s="178"/>
    </row>
    <row r="17" spans="1:8" s="63" customFormat="1" ht="27.75" customHeight="1">
      <c r="A17" s="71"/>
      <c r="B17" s="72"/>
      <c r="C17" s="72"/>
      <c r="D17" s="73"/>
      <c r="E17" s="74"/>
      <c r="F17" s="75" t="s">
        <v>103</v>
      </c>
      <c r="G17" s="75" t="s">
        <v>104</v>
      </c>
      <c r="H17" s="76" t="s">
        <v>105</v>
      </c>
    </row>
    <row r="18" spans="1:8" s="63" customFormat="1" ht="22.5" customHeight="1">
      <c r="A18" s="174" t="s">
        <v>5</v>
      </c>
      <c r="B18" s="173"/>
      <c r="C18" s="173"/>
      <c r="D18" s="173"/>
      <c r="E18" s="173"/>
      <c r="F18" s="79">
        <v>0</v>
      </c>
      <c r="G18" s="79">
        <v>0</v>
      </c>
      <c r="H18" s="79"/>
    </row>
    <row r="19" spans="1:8" s="63" customFormat="1" ht="22.5" customHeight="1">
      <c r="A19" s="174" t="s">
        <v>6</v>
      </c>
      <c r="B19" s="173"/>
      <c r="C19" s="173"/>
      <c r="D19" s="173"/>
      <c r="E19" s="173"/>
      <c r="F19" s="79">
        <v>0</v>
      </c>
      <c r="G19" s="79">
        <v>0</v>
      </c>
      <c r="H19" s="79"/>
    </row>
    <row r="20" spans="1:8" s="63" customFormat="1" ht="22.5" customHeight="1">
      <c r="A20" s="172" t="s">
        <v>7</v>
      </c>
      <c r="B20" s="173"/>
      <c r="C20" s="173"/>
      <c r="D20" s="173"/>
      <c r="E20" s="173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72" t="s">
        <v>8</v>
      </c>
      <c r="B22" s="173"/>
      <c r="C22" s="173"/>
      <c r="D22" s="173"/>
      <c r="E22" s="173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  <row r="25" spans="2:6" ht="12.75">
      <c r="B25" s="7" t="s">
        <v>106</v>
      </c>
      <c r="F25" s="7" t="s">
        <v>96</v>
      </c>
    </row>
    <row r="26" ht="12.75">
      <c r="F26" s="7" t="s">
        <v>99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tabSelected="1" workbookViewId="0" topLeftCell="A10">
      <selection activeCell="C43" sqref="C43:J43"/>
    </sheetView>
  </sheetViews>
  <sheetFormatPr defaultColWidth="11.421875" defaultRowHeight="12.75"/>
  <cols>
    <col min="1" max="2" width="16.00390625" style="33" customWidth="1"/>
    <col min="3" max="5" width="17.57421875" style="33" customWidth="1"/>
    <col min="6" max="6" width="17.57421875" style="64" customWidth="1"/>
    <col min="7" max="7" width="17.57421875" style="7" customWidth="1"/>
    <col min="8" max="8" width="15.8515625" style="7" customWidth="1"/>
    <col min="9" max="9" width="18.421875" style="7" customWidth="1"/>
    <col min="10" max="10" width="17.57421875" style="7" customWidth="1"/>
    <col min="11" max="11" width="7.8515625" style="7" customWidth="1"/>
    <col min="12" max="12" width="14.28125" style="7" customWidth="1"/>
    <col min="13" max="13" width="7.8515625" style="7" customWidth="1"/>
    <col min="14" max="16384" width="11.421875" style="7" customWidth="1"/>
  </cols>
  <sheetData>
    <row r="1" spans="1:10" ht="24" customHeight="1">
      <c r="A1" s="176" t="s">
        <v>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1" customFormat="1" ht="13.5" thickBot="1">
      <c r="A2" s="14"/>
      <c r="B2" s="14"/>
      <c r="J2" s="15" t="s">
        <v>10</v>
      </c>
    </row>
    <row r="3" spans="1:10" s="1" customFormat="1" ht="26.25" thickBot="1">
      <c r="A3" s="93" t="s">
        <v>11</v>
      </c>
      <c r="B3" s="119"/>
      <c r="C3" s="186" t="s">
        <v>19</v>
      </c>
      <c r="D3" s="187"/>
      <c r="E3" s="188"/>
      <c r="F3" s="188"/>
      <c r="G3" s="188"/>
      <c r="H3" s="188"/>
      <c r="I3" s="188"/>
      <c r="J3" s="189"/>
    </row>
    <row r="4" spans="1:10" s="1" customFormat="1" ht="64.5" thickBot="1">
      <c r="A4" s="94" t="s">
        <v>12</v>
      </c>
      <c r="B4" s="126" t="s">
        <v>47</v>
      </c>
      <c r="C4" s="16" t="s">
        <v>13</v>
      </c>
      <c r="D4" s="118" t="s">
        <v>80</v>
      </c>
      <c r="E4" s="17" t="s">
        <v>14</v>
      </c>
      <c r="F4" s="17" t="s">
        <v>119</v>
      </c>
      <c r="G4" s="17" t="s">
        <v>95</v>
      </c>
      <c r="H4" s="17" t="s">
        <v>16</v>
      </c>
      <c r="I4" s="17" t="s">
        <v>79</v>
      </c>
      <c r="J4" s="18" t="s">
        <v>81</v>
      </c>
    </row>
    <row r="5" spans="1:10" s="1" customFormat="1" ht="13.5" thickBot="1">
      <c r="A5" s="122">
        <v>652</v>
      </c>
      <c r="B5" s="128"/>
      <c r="C5" s="3"/>
      <c r="D5" s="3"/>
      <c r="E5" s="4"/>
      <c r="F5" s="168">
        <v>30000</v>
      </c>
      <c r="G5" s="5"/>
      <c r="H5" s="5"/>
      <c r="I5" s="6"/>
      <c r="J5" s="169">
        <v>254000</v>
      </c>
    </row>
    <row r="6" spans="1:10" s="1" customFormat="1" ht="12.75">
      <c r="A6" s="123">
        <v>641</v>
      </c>
      <c r="B6" s="150"/>
      <c r="C6" s="151"/>
      <c r="D6" s="151"/>
      <c r="E6" s="152"/>
      <c r="F6" s="153"/>
      <c r="G6" s="152"/>
      <c r="H6" s="154"/>
      <c r="I6" s="155">
        <v>500</v>
      </c>
      <c r="J6" s="156"/>
    </row>
    <row r="7" spans="1:10" s="1" customFormat="1" ht="12.75">
      <c r="A7" s="123">
        <v>671</v>
      </c>
      <c r="B7" s="157">
        <v>4769500</v>
      </c>
      <c r="C7" s="151">
        <v>97000</v>
      </c>
      <c r="D7" s="151">
        <v>215600</v>
      </c>
      <c r="E7" s="152"/>
      <c r="F7" s="153">
        <v>115000</v>
      </c>
      <c r="G7" s="152">
        <v>880100</v>
      </c>
      <c r="H7" s="152"/>
      <c r="I7" s="155"/>
      <c r="J7" s="156"/>
    </row>
    <row r="8" spans="1:10" s="1" customFormat="1" ht="12.75">
      <c r="A8" s="123">
        <v>721</v>
      </c>
      <c r="B8" s="150"/>
      <c r="C8" s="151"/>
      <c r="D8" s="151"/>
      <c r="E8" s="152"/>
      <c r="F8" s="152"/>
      <c r="G8" s="152"/>
      <c r="H8" s="152"/>
      <c r="I8" s="155">
        <v>1000</v>
      </c>
      <c r="J8" s="156"/>
    </row>
    <row r="9" spans="1:10" s="1" customFormat="1" ht="12.75">
      <c r="A9" s="124"/>
      <c r="B9" s="158"/>
      <c r="C9" s="151"/>
      <c r="D9" s="151"/>
      <c r="E9" s="152"/>
      <c r="F9" s="152"/>
      <c r="G9" s="152"/>
      <c r="H9" s="152"/>
      <c r="I9" s="155"/>
      <c r="J9" s="156"/>
    </row>
    <row r="10" spans="1:10" s="1" customFormat="1" ht="12.75">
      <c r="A10" s="124"/>
      <c r="B10" s="158"/>
      <c r="C10" s="151"/>
      <c r="D10" s="151"/>
      <c r="E10" s="152"/>
      <c r="F10" s="152"/>
      <c r="G10" s="152"/>
      <c r="H10" s="152"/>
      <c r="I10" s="155"/>
      <c r="J10" s="156"/>
    </row>
    <row r="11" spans="1:10" s="1" customFormat="1" ht="12.75">
      <c r="A11" s="124"/>
      <c r="B11" s="158"/>
      <c r="C11" s="151"/>
      <c r="D11" s="151"/>
      <c r="E11" s="152"/>
      <c r="F11" s="152"/>
      <c r="G11" s="152"/>
      <c r="H11" s="152"/>
      <c r="I11" s="155"/>
      <c r="J11" s="156"/>
    </row>
    <row r="12" spans="1:10" s="1" customFormat="1" ht="12.75">
      <c r="A12" s="124"/>
      <c r="B12" s="158"/>
      <c r="C12" s="151"/>
      <c r="D12" s="151"/>
      <c r="E12" s="152"/>
      <c r="F12" s="152"/>
      <c r="G12" s="152"/>
      <c r="H12" s="152"/>
      <c r="I12" s="155"/>
      <c r="J12" s="156"/>
    </row>
    <row r="13" spans="1:10" s="1" customFormat="1" ht="13.5" thickBot="1">
      <c r="A13" s="125"/>
      <c r="B13" s="159"/>
      <c r="C13" s="160"/>
      <c r="D13" s="160"/>
      <c r="E13" s="161"/>
      <c r="F13" s="161"/>
      <c r="G13" s="161"/>
      <c r="H13" s="161"/>
      <c r="I13" s="162"/>
      <c r="J13" s="163"/>
    </row>
    <row r="14" spans="1:10" s="1" customFormat="1" ht="30" customHeight="1" thickBot="1">
      <c r="A14" s="27" t="s">
        <v>18</v>
      </c>
      <c r="B14" s="127">
        <v>4769500</v>
      </c>
      <c r="C14" s="164">
        <f>C7</f>
        <v>97000</v>
      </c>
      <c r="D14" s="164">
        <f>D7</f>
        <v>215600</v>
      </c>
      <c r="E14" s="165">
        <f>+E6</f>
        <v>0</v>
      </c>
      <c r="F14" s="166">
        <v>145000</v>
      </c>
      <c r="G14" s="165">
        <v>880100</v>
      </c>
      <c r="H14" s="166">
        <f>H6</f>
        <v>0</v>
      </c>
      <c r="I14" s="165">
        <v>1500</v>
      </c>
      <c r="J14" s="167">
        <v>254000</v>
      </c>
    </row>
    <row r="15" spans="1:10" s="1" customFormat="1" ht="28.5" customHeight="1" thickBot="1">
      <c r="A15" s="27" t="s">
        <v>20</v>
      </c>
      <c r="B15" s="120"/>
      <c r="C15" s="192">
        <v>6362700</v>
      </c>
      <c r="D15" s="193"/>
      <c r="E15" s="193"/>
      <c r="F15" s="193"/>
      <c r="G15" s="193"/>
      <c r="H15" s="193"/>
      <c r="I15" s="193"/>
      <c r="J15" s="194"/>
    </row>
    <row r="16" spans="1:10" ht="13.5" thickBot="1">
      <c r="A16" s="11"/>
      <c r="B16" s="11"/>
      <c r="C16" s="11"/>
      <c r="D16" s="11"/>
      <c r="E16" s="11"/>
      <c r="F16" s="12"/>
      <c r="G16" s="32"/>
      <c r="J16" s="15"/>
    </row>
    <row r="17" spans="1:10" ht="24" customHeight="1" thickBot="1">
      <c r="A17" s="95" t="s">
        <v>11</v>
      </c>
      <c r="B17" s="121"/>
      <c r="C17" s="186" t="s">
        <v>21</v>
      </c>
      <c r="D17" s="187"/>
      <c r="E17" s="188"/>
      <c r="F17" s="188"/>
      <c r="G17" s="188"/>
      <c r="H17" s="188"/>
      <c r="I17" s="188"/>
      <c r="J17" s="189"/>
    </row>
    <row r="18" spans="1:10" ht="64.5" thickBot="1">
      <c r="A18" s="96" t="s">
        <v>12</v>
      </c>
      <c r="B18" s="134" t="s">
        <v>47</v>
      </c>
      <c r="C18" s="16" t="s">
        <v>13</v>
      </c>
      <c r="D18" s="118" t="s">
        <v>80</v>
      </c>
      <c r="E18" s="17" t="s">
        <v>14</v>
      </c>
      <c r="F18" s="17" t="s">
        <v>120</v>
      </c>
      <c r="G18" s="17" t="s">
        <v>95</v>
      </c>
      <c r="H18" s="17" t="s">
        <v>16</v>
      </c>
      <c r="I18" s="17" t="s">
        <v>17</v>
      </c>
      <c r="J18" s="18" t="s">
        <v>75</v>
      </c>
    </row>
    <row r="19" spans="1:10" ht="12.75">
      <c r="A19" s="122">
        <v>652</v>
      </c>
      <c r="B19" s="128"/>
      <c r="C19" s="3"/>
      <c r="D19" s="3"/>
      <c r="E19" s="4"/>
      <c r="F19" s="143">
        <v>30000</v>
      </c>
      <c r="G19" s="5"/>
      <c r="H19" s="5"/>
      <c r="I19" s="6"/>
      <c r="J19" s="140">
        <v>254000</v>
      </c>
    </row>
    <row r="20" spans="1:10" ht="12.75">
      <c r="A20" s="123">
        <v>641</v>
      </c>
      <c r="B20" s="129"/>
      <c r="C20" s="19"/>
      <c r="D20" s="19"/>
      <c r="E20" s="20"/>
      <c r="F20" s="20"/>
      <c r="G20" s="20"/>
      <c r="H20" s="20"/>
      <c r="I20" s="21">
        <v>500</v>
      </c>
      <c r="J20" s="22"/>
    </row>
    <row r="21" spans="1:10" ht="12.75">
      <c r="A21" s="123">
        <v>671</v>
      </c>
      <c r="B21" s="141">
        <v>4769500</v>
      </c>
      <c r="C21" s="19">
        <v>97000</v>
      </c>
      <c r="D21" s="19">
        <v>215600</v>
      </c>
      <c r="E21" s="20"/>
      <c r="F21" s="20">
        <v>115000</v>
      </c>
      <c r="G21" s="20">
        <v>860100</v>
      </c>
      <c r="H21" s="20"/>
      <c r="I21" s="21"/>
      <c r="J21" s="22"/>
    </row>
    <row r="22" spans="1:10" ht="12.75">
      <c r="A22" s="123">
        <v>721</v>
      </c>
      <c r="B22" s="135"/>
      <c r="C22" s="19"/>
      <c r="D22" s="19">
        <v>0</v>
      </c>
      <c r="E22" s="20"/>
      <c r="F22" s="20"/>
      <c r="G22" s="20"/>
      <c r="H22" s="20"/>
      <c r="I22" s="21"/>
      <c r="J22" s="22"/>
    </row>
    <row r="23" spans="1:10" ht="12.75">
      <c r="A23" s="124"/>
      <c r="B23" s="130"/>
      <c r="C23" s="19"/>
      <c r="D23" s="19"/>
      <c r="E23" s="20"/>
      <c r="F23" s="20"/>
      <c r="G23" s="20"/>
      <c r="H23" s="20"/>
      <c r="I23" s="21">
        <v>1000</v>
      </c>
      <c r="J23" s="22"/>
    </row>
    <row r="24" spans="1:10" ht="12.75">
      <c r="A24" s="124"/>
      <c r="B24" s="130"/>
      <c r="C24" s="19"/>
      <c r="D24" s="19"/>
      <c r="E24" s="20"/>
      <c r="F24" s="20"/>
      <c r="G24" s="20"/>
      <c r="H24" s="20"/>
      <c r="I24" s="21"/>
      <c r="J24" s="22"/>
    </row>
    <row r="25" spans="1:10" ht="12.75">
      <c r="A25" s="124"/>
      <c r="B25" s="130"/>
      <c r="C25" s="19"/>
      <c r="D25" s="19"/>
      <c r="E25" s="20"/>
      <c r="F25" s="20"/>
      <c r="G25" s="20"/>
      <c r="H25" s="20"/>
      <c r="I25" s="21"/>
      <c r="J25" s="22"/>
    </row>
    <row r="26" spans="1:10" ht="12.75">
      <c r="A26" s="124"/>
      <c r="B26" s="130"/>
      <c r="C26" s="19"/>
      <c r="D26" s="19"/>
      <c r="E26" s="20"/>
      <c r="F26" s="20"/>
      <c r="G26" s="20"/>
      <c r="H26" s="20"/>
      <c r="I26" s="21"/>
      <c r="J26" s="22"/>
    </row>
    <row r="27" spans="1:10" ht="13.5" thickBot="1">
      <c r="A27" s="125"/>
      <c r="B27" s="131"/>
      <c r="C27" s="23"/>
      <c r="D27" s="23"/>
      <c r="E27" s="24"/>
      <c r="F27" s="24"/>
      <c r="G27" s="24"/>
      <c r="H27" s="24"/>
      <c r="I27" s="25"/>
      <c r="J27" s="26"/>
    </row>
    <row r="28" spans="1:10" s="1" customFormat="1" ht="30" customHeight="1" thickBot="1">
      <c r="A28" s="27" t="s">
        <v>18</v>
      </c>
      <c r="B28" s="142">
        <f>B21</f>
        <v>4769500</v>
      </c>
      <c r="C28" s="28">
        <f>C21+C22</f>
        <v>97000</v>
      </c>
      <c r="D28" s="28">
        <f>D21+D22</f>
        <v>215600</v>
      </c>
      <c r="E28" s="29">
        <f>+E20</f>
        <v>0</v>
      </c>
      <c r="F28" s="30">
        <v>145000</v>
      </c>
      <c r="G28" s="29">
        <v>860100</v>
      </c>
      <c r="H28" s="30">
        <f>+H20</f>
        <v>0</v>
      </c>
      <c r="I28" s="29">
        <v>1500</v>
      </c>
      <c r="J28" s="31">
        <v>254000</v>
      </c>
    </row>
    <row r="29" spans="1:10" s="1" customFormat="1" ht="28.5" customHeight="1" thickBot="1">
      <c r="A29" s="27" t="s">
        <v>22</v>
      </c>
      <c r="B29" s="120"/>
      <c r="C29" s="192">
        <v>6342700</v>
      </c>
      <c r="D29" s="193"/>
      <c r="E29" s="193"/>
      <c r="F29" s="193"/>
      <c r="G29" s="193"/>
      <c r="H29" s="193"/>
      <c r="I29" s="193"/>
      <c r="J29" s="194"/>
    </row>
    <row r="30" spans="6:7" ht="13.5" thickBot="1">
      <c r="F30" s="34"/>
      <c r="G30" s="35"/>
    </row>
    <row r="31" spans="1:10" ht="26.25" thickBot="1">
      <c r="A31" s="95" t="s">
        <v>11</v>
      </c>
      <c r="B31" s="121"/>
      <c r="C31" s="186" t="s">
        <v>107</v>
      </c>
      <c r="D31" s="187"/>
      <c r="E31" s="188"/>
      <c r="F31" s="188"/>
      <c r="G31" s="188"/>
      <c r="H31" s="188"/>
      <c r="I31" s="188"/>
      <c r="J31" s="189"/>
    </row>
    <row r="32" spans="1:10" ht="64.5" thickBot="1">
      <c r="A32" s="96" t="s">
        <v>12</v>
      </c>
      <c r="B32" s="136" t="s">
        <v>93</v>
      </c>
      <c r="C32" s="16" t="s">
        <v>13</v>
      </c>
      <c r="D32" s="118" t="s">
        <v>94</v>
      </c>
      <c r="E32" s="17" t="s">
        <v>14</v>
      </c>
      <c r="F32" s="17" t="s">
        <v>121</v>
      </c>
      <c r="G32" s="17" t="s">
        <v>95</v>
      </c>
      <c r="H32" s="17" t="s">
        <v>16</v>
      </c>
      <c r="I32" s="17" t="s">
        <v>17</v>
      </c>
      <c r="J32" s="18" t="s">
        <v>75</v>
      </c>
    </row>
    <row r="33" spans="1:10" ht="12.75">
      <c r="A33" s="122">
        <v>652</v>
      </c>
      <c r="B33" s="128"/>
      <c r="C33" s="3"/>
      <c r="D33" s="3"/>
      <c r="E33" s="4"/>
      <c r="F33" s="143">
        <v>30000</v>
      </c>
      <c r="G33" s="5"/>
      <c r="H33" s="5"/>
      <c r="I33" s="6"/>
      <c r="J33" s="140">
        <v>254000</v>
      </c>
    </row>
    <row r="34" spans="1:10" ht="12.75">
      <c r="A34" s="123">
        <v>641</v>
      </c>
      <c r="B34" s="129"/>
      <c r="C34" s="19"/>
      <c r="D34" s="19"/>
      <c r="E34" s="20"/>
      <c r="F34" s="20"/>
      <c r="G34" s="20"/>
      <c r="H34" s="20"/>
      <c r="I34" s="21">
        <v>500</v>
      </c>
      <c r="J34" s="22"/>
    </row>
    <row r="35" spans="1:10" ht="12.75">
      <c r="A35" s="123">
        <v>671</v>
      </c>
      <c r="B35" s="132">
        <v>4769500</v>
      </c>
      <c r="C35" s="19">
        <v>97000</v>
      </c>
      <c r="D35" s="19">
        <v>215600</v>
      </c>
      <c r="E35" s="20"/>
      <c r="F35" s="20">
        <v>115000</v>
      </c>
      <c r="G35" s="20">
        <v>860100</v>
      </c>
      <c r="H35" s="20"/>
      <c r="I35" s="21"/>
      <c r="J35" s="22"/>
    </row>
    <row r="36" spans="1:10" ht="12.75">
      <c r="A36" s="123">
        <v>721</v>
      </c>
      <c r="B36" s="135"/>
      <c r="C36" s="19"/>
      <c r="D36" s="19"/>
      <c r="E36" s="20"/>
      <c r="F36" s="20"/>
      <c r="G36" s="20"/>
      <c r="H36" s="20"/>
      <c r="I36" s="21"/>
      <c r="J36" s="22"/>
    </row>
    <row r="37" spans="1:10" ht="12.75">
      <c r="A37" s="124"/>
      <c r="B37" s="130"/>
      <c r="C37" s="19"/>
      <c r="D37" s="19"/>
      <c r="E37" s="20"/>
      <c r="F37" s="20"/>
      <c r="G37" s="20"/>
      <c r="H37" s="20"/>
      <c r="I37" s="21">
        <v>1000</v>
      </c>
      <c r="J37" s="22"/>
    </row>
    <row r="38" spans="1:10" ht="13.5" customHeight="1">
      <c r="A38" s="124"/>
      <c r="B38" s="130"/>
      <c r="C38" s="19"/>
      <c r="D38" s="19"/>
      <c r="E38" s="20"/>
      <c r="F38" s="20"/>
      <c r="G38" s="20"/>
      <c r="H38" s="20"/>
      <c r="I38" s="21"/>
      <c r="J38" s="22"/>
    </row>
    <row r="39" spans="1:10" ht="13.5" customHeight="1">
      <c r="A39" s="124"/>
      <c r="B39" s="130"/>
      <c r="C39" s="19"/>
      <c r="D39" s="19"/>
      <c r="E39" s="20"/>
      <c r="F39" s="20"/>
      <c r="G39" s="20"/>
      <c r="H39" s="20"/>
      <c r="I39" s="21"/>
      <c r="J39" s="22"/>
    </row>
    <row r="40" spans="1:10" ht="13.5" customHeight="1">
      <c r="A40" s="124"/>
      <c r="B40" s="130"/>
      <c r="C40" s="19"/>
      <c r="D40" s="19"/>
      <c r="E40" s="20"/>
      <c r="F40" s="20"/>
      <c r="G40" s="20"/>
      <c r="H40" s="20"/>
      <c r="I40" s="21"/>
      <c r="J40" s="22"/>
    </row>
    <row r="41" spans="1:10" ht="13.5" thickBot="1">
      <c r="A41" s="125"/>
      <c r="B41" s="131"/>
      <c r="C41" s="23"/>
      <c r="D41" s="23"/>
      <c r="E41" s="24"/>
      <c r="F41" s="24"/>
      <c r="G41" s="24"/>
      <c r="H41" s="24"/>
      <c r="I41" s="25"/>
      <c r="J41" s="26"/>
    </row>
    <row r="42" spans="1:10" s="1" customFormat="1" ht="30" customHeight="1" thickBot="1">
      <c r="A42" s="27" t="s">
        <v>18</v>
      </c>
      <c r="B42" s="127">
        <v>4769500</v>
      </c>
      <c r="C42" s="28">
        <f>C35+C36</f>
        <v>97000</v>
      </c>
      <c r="D42" s="28">
        <f>D35</f>
        <v>215600</v>
      </c>
      <c r="E42" s="29">
        <f>+E34</f>
        <v>0</v>
      </c>
      <c r="F42" s="30">
        <v>145000</v>
      </c>
      <c r="G42" s="29">
        <v>860100</v>
      </c>
      <c r="H42" s="30">
        <f>+H34</f>
        <v>0</v>
      </c>
      <c r="I42" s="29">
        <v>1500</v>
      </c>
      <c r="J42" s="170" t="s">
        <v>122</v>
      </c>
    </row>
    <row r="43" spans="1:10" s="1" customFormat="1" ht="28.5" customHeight="1" thickBot="1">
      <c r="A43" s="27" t="s">
        <v>123</v>
      </c>
      <c r="B43" s="120"/>
      <c r="C43" s="192">
        <v>6342700</v>
      </c>
      <c r="D43" s="193"/>
      <c r="E43" s="193"/>
      <c r="F43" s="193"/>
      <c r="G43" s="193"/>
      <c r="H43" s="193"/>
      <c r="I43" s="193"/>
      <c r="J43" s="194"/>
    </row>
    <row r="44" spans="5:7" ht="13.5" customHeight="1">
      <c r="E44" s="36"/>
      <c r="F44" s="34"/>
      <c r="G44" s="37"/>
    </row>
    <row r="45" spans="5:7" ht="13.5" customHeight="1">
      <c r="E45" s="36"/>
      <c r="F45" s="38"/>
      <c r="G45" s="39"/>
    </row>
    <row r="46" spans="1:7" ht="13.5" customHeight="1">
      <c r="A46" s="33" t="s">
        <v>106</v>
      </c>
      <c r="D46" s="33" t="s">
        <v>100</v>
      </c>
      <c r="F46" s="40"/>
      <c r="G46" s="41"/>
    </row>
    <row r="47" spans="6:7" ht="13.5" customHeight="1">
      <c r="F47" s="42"/>
      <c r="G47" s="43"/>
    </row>
    <row r="48" spans="6:7" ht="13.5" customHeight="1">
      <c r="F48" s="34"/>
      <c r="G48" s="35"/>
    </row>
    <row r="49" spans="5:7" ht="28.5" customHeight="1">
      <c r="E49" s="36"/>
      <c r="F49" s="34"/>
      <c r="G49" s="44"/>
    </row>
    <row r="50" spans="5:7" ht="13.5" customHeight="1">
      <c r="E50" s="36"/>
      <c r="F50" s="34"/>
      <c r="G50" s="39"/>
    </row>
    <row r="51" spans="6:7" ht="13.5" customHeight="1">
      <c r="F51" s="34"/>
      <c r="G51" s="35"/>
    </row>
    <row r="52" spans="6:7" ht="13.5" customHeight="1">
      <c r="F52" s="34"/>
      <c r="G52" s="43"/>
    </row>
    <row r="53" spans="6:7" ht="13.5" customHeight="1">
      <c r="F53" s="34"/>
      <c r="G53" s="35"/>
    </row>
    <row r="54" spans="6:7" ht="22.5" customHeight="1">
      <c r="F54" s="34"/>
      <c r="G54" s="45"/>
    </row>
    <row r="55" spans="6:7" ht="13.5" customHeight="1">
      <c r="F55" s="40"/>
      <c r="G55" s="41"/>
    </row>
    <row r="56" spans="3:7" ht="13.5" customHeight="1">
      <c r="C56" s="36"/>
      <c r="D56" s="36"/>
      <c r="F56" s="40"/>
      <c r="G56" s="46"/>
    </row>
    <row r="57" spans="5:7" ht="13.5" customHeight="1">
      <c r="E57" s="36"/>
      <c r="F57" s="40"/>
      <c r="G57" s="47"/>
    </row>
    <row r="58" spans="5:7" ht="13.5" customHeight="1">
      <c r="E58" s="36"/>
      <c r="F58" s="42"/>
      <c r="G58" s="39"/>
    </row>
    <row r="59" spans="6:7" ht="13.5" customHeight="1">
      <c r="F59" s="34"/>
      <c r="G59" s="35"/>
    </row>
    <row r="60" spans="3:7" ht="13.5" customHeight="1">
      <c r="C60" s="36"/>
      <c r="D60" s="36"/>
      <c r="F60" s="34"/>
      <c r="G60" s="37"/>
    </row>
    <row r="61" spans="5:7" ht="13.5" customHeight="1">
      <c r="E61" s="36"/>
      <c r="F61" s="34"/>
      <c r="G61" s="46"/>
    </row>
    <row r="62" spans="5:7" ht="13.5" customHeight="1">
      <c r="E62" s="36"/>
      <c r="F62" s="42"/>
      <c r="G62" s="39"/>
    </row>
    <row r="63" spans="6:7" ht="13.5" customHeight="1">
      <c r="F63" s="40"/>
      <c r="G63" s="35"/>
    </row>
    <row r="64" spans="5:7" ht="13.5" customHeight="1">
      <c r="E64" s="36"/>
      <c r="F64" s="40"/>
      <c r="G64" s="46"/>
    </row>
    <row r="65" spans="6:7" ht="22.5" customHeight="1">
      <c r="F65" s="42"/>
      <c r="G65" s="45"/>
    </row>
    <row r="66" spans="6:7" ht="13.5" customHeight="1">
      <c r="F66" s="34"/>
      <c r="G66" s="35"/>
    </row>
    <row r="67" spans="6:7" ht="13.5" customHeight="1">
      <c r="F67" s="42"/>
      <c r="G67" s="39"/>
    </row>
    <row r="68" spans="6:7" ht="13.5" customHeight="1">
      <c r="F68" s="34"/>
      <c r="G68" s="35"/>
    </row>
    <row r="69" spans="6:7" ht="13.5" customHeight="1">
      <c r="F69" s="34"/>
      <c r="G69" s="35"/>
    </row>
    <row r="70" spans="1:7" ht="13.5" customHeight="1">
      <c r="A70" s="36"/>
      <c r="B70" s="36"/>
      <c r="F70" s="48"/>
      <c r="G70" s="46"/>
    </row>
    <row r="71" spans="3:7" ht="13.5" customHeight="1">
      <c r="C71" s="36"/>
      <c r="D71" s="36"/>
      <c r="E71" s="36"/>
      <c r="F71" s="49"/>
      <c r="G71" s="46"/>
    </row>
    <row r="72" spans="3:7" ht="13.5" customHeight="1">
      <c r="C72" s="36"/>
      <c r="D72" s="36"/>
      <c r="E72" s="36"/>
      <c r="F72" s="49"/>
      <c r="G72" s="37"/>
    </row>
    <row r="73" spans="3:7" ht="13.5" customHeight="1">
      <c r="C73" s="36"/>
      <c r="D73" s="36"/>
      <c r="E73" s="36"/>
      <c r="F73" s="42"/>
      <c r="G73" s="43"/>
    </row>
    <row r="74" spans="6:7" ht="12.75">
      <c r="F74" s="34"/>
      <c r="G74" s="35"/>
    </row>
    <row r="75" spans="3:7" ht="12.75">
      <c r="C75" s="36"/>
      <c r="D75" s="36"/>
      <c r="F75" s="34"/>
      <c r="G75" s="46"/>
    </row>
    <row r="76" spans="5:7" ht="12.75">
      <c r="E76" s="36"/>
      <c r="F76" s="34"/>
      <c r="G76" s="37"/>
    </row>
    <row r="77" spans="5:7" ht="12.75">
      <c r="E77" s="36"/>
      <c r="F77" s="42"/>
      <c r="G77" s="39"/>
    </row>
    <row r="78" spans="6:7" ht="12.75">
      <c r="F78" s="34"/>
      <c r="G78" s="35"/>
    </row>
    <row r="79" spans="6:7" ht="12.75">
      <c r="F79" s="34"/>
      <c r="G79" s="35"/>
    </row>
    <row r="80" spans="6:7" ht="12.75">
      <c r="F80" s="50"/>
      <c r="G80" s="51"/>
    </row>
    <row r="81" spans="6:7" ht="12.75">
      <c r="F81" s="34"/>
      <c r="G81" s="35"/>
    </row>
    <row r="82" spans="6:7" ht="12.75">
      <c r="F82" s="34"/>
      <c r="G82" s="35"/>
    </row>
    <row r="83" spans="6:7" ht="12.75">
      <c r="F83" s="34"/>
      <c r="G83" s="35"/>
    </row>
    <row r="84" spans="6:7" ht="12.75">
      <c r="F84" s="42"/>
      <c r="G84" s="39"/>
    </row>
    <row r="85" spans="6:7" ht="12.75">
      <c r="F85" s="34"/>
      <c r="G85" s="35"/>
    </row>
    <row r="86" spans="6:7" ht="12.75">
      <c r="F86" s="42"/>
      <c r="G86" s="39"/>
    </row>
    <row r="87" spans="6:7" ht="12.75">
      <c r="F87" s="34"/>
      <c r="G87" s="35"/>
    </row>
    <row r="88" spans="6:7" ht="12.75">
      <c r="F88" s="34"/>
      <c r="G88" s="35"/>
    </row>
    <row r="89" spans="6:7" ht="12.75">
      <c r="F89" s="34"/>
      <c r="G89" s="35"/>
    </row>
    <row r="90" spans="6:7" ht="12.75">
      <c r="F90" s="34"/>
      <c r="G90" s="35"/>
    </row>
    <row r="91" spans="1:7" ht="28.5" customHeight="1">
      <c r="A91" s="52"/>
      <c r="B91" s="52"/>
      <c r="C91" s="52"/>
      <c r="D91" s="52"/>
      <c r="E91" s="52"/>
      <c r="F91" s="53"/>
      <c r="G91" s="54"/>
    </row>
    <row r="92" spans="5:7" ht="12.75">
      <c r="E92" s="36"/>
      <c r="F92" s="34"/>
      <c r="G92" s="37"/>
    </row>
    <row r="93" spans="6:7" ht="12.75">
      <c r="F93" s="55"/>
      <c r="G93" s="56"/>
    </row>
    <row r="94" spans="6:7" ht="12.75">
      <c r="F94" s="34"/>
      <c r="G94" s="35"/>
    </row>
    <row r="95" spans="6:7" ht="12.75">
      <c r="F95" s="50"/>
      <c r="G95" s="51"/>
    </row>
    <row r="96" spans="6:7" ht="12.75">
      <c r="F96" s="50"/>
      <c r="G96" s="51"/>
    </row>
    <row r="97" spans="6:7" ht="12.75">
      <c r="F97" s="34"/>
      <c r="G97" s="35"/>
    </row>
    <row r="98" spans="6:7" ht="12.75">
      <c r="F98" s="42"/>
      <c r="G98" s="39"/>
    </row>
    <row r="99" spans="6:7" ht="12.75">
      <c r="F99" s="34"/>
      <c r="G99" s="35"/>
    </row>
    <row r="100" spans="6:7" ht="12.75">
      <c r="F100" s="34"/>
      <c r="G100" s="35"/>
    </row>
    <row r="101" spans="6:7" ht="12.75">
      <c r="F101" s="42"/>
      <c r="G101" s="39"/>
    </row>
    <row r="102" spans="6:7" ht="12.75">
      <c r="F102" s="34"/>
      <c r="G102" s="35"/>
    </row>
    <row r="103" spans="6:7" ht="12.75">
      <c r="F103" s="50"/>
      <c r="G103" s="51"/>
    </row>
    <row r="104" spans="6:7" ht="12.75">
      <c r="F104" s="42"/>
      <c r="G104" s="56"/>
    </row>
    <row r="105" spans="6:7" ht="12.75">
      <c r="F105" s="40"/>
      <c r="G105" s="51"/>
    </row>
    <row r="106" spans="6:7" ht="12.75">
      <c r="F106" s="42"/>
      <c r="G106" s="39"/>
    </row>
    <row r="107" spans="6:7" ht="12.75">
      <c r="F107" s="34"/>
      <c r="G107" s="35"/>
    </row>
    <row r="108" spans="5:7" ht="12.75">
      <c r="E108" s="36"/>
      <c r="F108" s="34"/>
      <c r="G108" s="37"/>
    </row>
    <row r="109" spans="6:7" ht="12.75">
      <c r="F109" s="40"/>
      <c r="G109" s="39"/>
    </row>
    <row r="110" spans="6:7" ht="12.75">
      <c r="F110" s="40"/>
      <c r="G110" s="51"/>
    </row>
    <row r="111" spans="5:7" ht="12.75">
      <c r="E111" s="36"/>
      <c r="F111" s="40"/>
      <c r="G111" s="57"/>
    </row>
    <row r="112" spans="5:7" ht="12.75">
      <c r="E112" s="36"/>
      <c r="F112" s="42"/>
      <c r="G112" s="43"/>
    </row>
    <row r="113" spans="6:7" ht="12.75">
      <c r="F113" s="34"/>
      <c r="G113" s="35"/>
    </row>
    <row r="114" spans="6:7" ht="12.75">
      <c r="F114" s="55"/>
      <c r="G114" s="58"/>
    </row>
    <row r="115" spans="6:7" ht="11.25" customHeight="1">
      <c r="F115" s="50"/>
      <c r="G115" s="51"/>
    </row>
    <row r="116" spans="3:7" ht="24" customHeight="1">
      <c r="C116" s="36"/>
      <c r="D116" s="36"/>
      <c r="F116" s="50"/>
      <c r="G116" s="59"/>
    </row>
    <row r="117" spans="5:7" ht="15" customHeight="1">
      <c r="E117" s="36"/>
      <c r="F117" s="50"/>
      <c r="G117" s="59"/>
    </row>
    <row r="118" spans="6:7" ht="11.25" customHeight="1">
      <c r="F118" s="55"/>
      <c r="G118" s="56"/>
    </row>
    <row r="119" spans="6:7" ht="12.75">
      <c r="F119" s="50"/>
      <c r="G119" s="51"/>
    </row>
    <row r="120" spans="3:7" ht="13.5" customHeight="1">
      <c r="C120" s="36"/>
      <c r="D120" s="36"/>
      <c r="F120" s="50"/>
      <c r="G120" s="60"/>
    </row>
    <row r="121" spans="5:7" ht="12.75" customHeight="1">
      <c r="E121" s="36"/>
      <c r="F121" s="50"/>
      <c r="G121" s="37"/>
    </row>
    <row r="122" spans="5:7" ht="12.75" customHeight="1">
      <c r="E122" s="36"/>
      <c r="F122" s="42"/>
      <c r="G122" s="43"/>
    </row>
    <row r="123" spans="6:7" ht="12.75">
      <c r="F123" s="34"/>
      <c r="G123" s="35"/>
    </row>
    <row r="124" spans="5:7" ht="12.75">
      <c r="E124" s="36"/>
      <c r="F124" s="34"/>
      <c r="G124" s="57"/>
    </row>
    <row r="125" spans="6:7" ht="12.75">
      <c r="F125" s="55"/>
      <c r="G125" s="56"/>
    </row>
    <row r="126" spans="6:7" ht="12.75">
      <c r="F126" s="50"/>
      <c r="G126" s="51"/>
    </row>
    <row r="127" spans="6:7" ht="12.75">
      <c r="F127" s="34"/>
      <c r="G127" s="35"/>
    </row>
    <row r="128" spans="1:7" ht="19.5" customHeight="1">
      <c r="A128" s="61"/>
      <c r="B128" s="61"/>
      <c r="C128" s="11"/>
      <c r="D128" s="11"/>
      <c r="E128" s="11"/>
      <c r="F128" s="11"/>
      <c r="G128" s="46"/>
    </row>
    <row r="129" spans="1:7" ht="15" customHeight="1">
      <c r="A129" s="36"/>
      <c r="B129" s="36"/>
      <c r="F129" s="48"/>
      <c r="G129" s="46"/>
    </row>
    <row r="130" spans="1:7" ht="12.75">
      <c r="A130" s="36"/>
      <c r="B130" s="36"/>
      <c r="C130" s="36"/>
      <c r="D130" s="36"/>
      <c r="F130" s="48"/>
      <c r="G130" s="37"/>
    </row>
    <row r="131" spans="5:7" ht="12.75">
      <c r="E131" s="36"/>
      <c r="F131" s="34"/>
      <c r="G131" s="46"/>
    </row>
    <row r="132" spans="6:7" ht="12.75">
      <c r="F132" s="38"/>
      <c r="G132" s="39"/>
    </row>
    <row r="133" spans="3:7" ht="12.75">
      <c r="C133" s="36"/>
      <c r="D133" s="36"/>
      <c r="F133" s="34"/>
      <c r="G133" s="37"/>
    </row>
    <row r="134" spans="5:7" ht="12.75">
      <c r="E134" s="36"/>
      <c r="F134" s="34"/>
      <c r="G134" s="37"/>
    </row>
    <row r="135" spans="6:7" ht="12.75">
      <c r="F135" s="42"/>
      <c r="G135" s="43"/>
    </row>
    <row r="136" spans="5:7" ht="22.5" customHeight="1">
      <c r="E136" s="36"/>
      <c r="F136" s="34"/>
      <c r="G136" s="44"/>
    </row>
    <row r="137" spans="6:7" ht="12.75">
      <c r="F137" s="34"/>
      <c r="G137" s="43"/>
    </row>
    <row r="138" spans="3:7" ht="12.75">
      <c r="C138" s="36"/>
      <c r="D138" s="36"/>
      <c r="F138" s="40"/>
      <c r="G138" s="46"/>
    </row>
    <row r="139" spans="5:7" ht="12.75">
      <c r="E139" s="36"/>
      <c r="F139" s="40"/>
      <c r="G139" s="47"/>
    </row>
    <row r="140" spans="6:7" ht="12.75">
      <c r="F140" s="42"/>
      <c r="G140" s="39"/>
    </row>
    <row r="141" spans="1:7" ht="13.5" customHeight="1">
      <c r="A141" s="36"/>
      <c r="B141" s="36"/>
      <c r="F141" s="48"/>
      <c r="G141" s="46"/>
    </row>
    <row r="142" spans="3:7" ht="13.5" customHeight="1">
      <c r="C142" s="36"/>
      <c r="D142" s="36"/>
      <c r="F142" s="34"/>
      <c r="G142" s="46"/>
    </row>
    <row r="143" spans="5:7" ht="13.5" customHeight="1">
      <c r="E143" s="36"/>
      <c r="F143" s="34"/>
      <c r="G143" s="37"/>
    </row>
    <row r="144" spans="5:7" ht="12.75">
      <c r="E144" s="36"/>
      <c r="F144" s="42"/>
      <c r="G144" s="39"/>
    </row>
    <row r="145" spans="5:7" ht="12.75">
      <c r="E145" s="36"/>
      <c r="F145" s="34"/>
      <c r="G145" s="37"/>
    </row>
    <row r="146" spans="6:7" ht="12.75">
      <c r="F146" s="55"/>
      <c r="G146" s="56"/>
    </row>
    <row r="147" spans="5:7" ht="12.75">
      <c r="E147" s="36"/>
      <c r="F147" s="40"/>
      <c r="G147" s="57"/>
    </row>
    <row r="148" spans="5:7" ht="12.75">
      <c r="E148" s="36"/>
      <c r="F148" s="42"/>
      <c r="G148" s="43"/>
    </row>
    <row r="149" spans="6:7" ht="12.75">
      <c r="F149" s="55"/>
      <c r="G149" s="62"/>
    </row>
    <row r="150" spans="3:7" ht="12.75">
      <c r="C150" s="36"/>
      <c r="D150" s="36"/>
      <c r="F150" s="50"/>
      <c r="G150" s="60"/>
    </row>
    <row r="151" spans="5:7" ht="12.75">
      <c r="E151" s="36"/>
      <c r="F151" s="50"/>
      <c r="G151" s="37"/>
    </row>
    <row r="152" spans="5:7" ht="12.75">
      <c r="E152" s="36"/>
      <c r="F152" s="42"/>
      <c r="G152" s="43"/>
    </row>
    <row r="153" spans="5:7" ht="12.75">
      <c r="E153" s="36"/>
      <c r="F153" s="42"/>
      <c r="G153" s="43"/>
    </row>
    <row r="154" spans="6:7" ht="12.75">
      <c r="F154" s="34"/>
      <c r="G154" s="35"/>
    </row>
    <row r="155" spans="1:7" s="63" customFormat="1" ht="18" customHeight="1">
      <c r="A155" s="190"/>
      <c r="B155" s="190"/>
      <c r="C155" s="191"/>
      <c r="D155" s="191"/>
      <c r="E155" s="191"/>
      <c r="F155" s="191"/>
      <c r="G155" s="191"/>
    </row>
    <row r="156" spans="1:7" ht="28.5" customHeight="1">
      <c r="A156" s="52"/>
      <c r="B156" s="52"/>
      <c r="C156" s="52"/>
      <c r="D156" s="52"/>
      <c r="E156" s="52"/>
      <c r="F156" s="53"/>
      <c r="G156" s="54"/>
    </row>
    <row r="158" spans="1:7" ht="15.75">
      <c r="A158" s="65"/>
      <c r="B158" s="65"/>
      <c r="C158" s="36"/>
      <c r="D158" s="36"/>
      <c r="E158" s="36"/>
      <c r="F158" s="66"/>
      <c r="G158" s="10"/>
    </row>
    <row r="159" spans="1:7" ht="12.75">
      <c r="A159" s="36"/>
      <c r="B159" s="36"/>
      <c r="C159" s="36"/>
      <c r="D159" s="36"/>
      <c r="E159" s="36"/>
      <c r="F159" s="66"/>
      <c r="G159" s="10"/>
    </row>
    <row r="160" spans="1:7" ht="17.25" customHeight="1">
      <c r="A160" s="36"/>
      <c r="B160" s="36"/>
      <c r="C160" s="36"/>
      <c r="D160" s="36"/>
      <c r="E160" s="36"/>
      <c r="F160" s="66"/>
      <c r="G160" s="10"/>
    </row>
    <row r="161" spans="1:7" ht="13.5" customHeight="1">
      <c r="A161" s="36"/>
      <c r="B161" s="36"/>
      <c r="C161" s="36"/>
      <c r="D161" s="36"/>
      <c r="E161" s="36"/>
      <c r="F161" s="66"/>
      <c r="G161" s="10"/>
    </row>
    <row r="162" spans="1:7" ht="12.75">
      <c r="A162" s="36"/>
      <c r="B162" s="36"/>
      <c r="C162" s="36"/>
      <c r="D162" s="36"/>
      <c r="E162" s="36"/>
      <c r="F162" s="66"/>
      <c r="G162" s="10"/>
    </row>
    <row r="163" spans="1:5" ht="12.75">
      <c r="A163" s="36"/>
      <c r="B163" s="36"/>
      <c r="C163" s="36"/>
      <c r="D163" s="36"/>
      <c r="E163" s="36"/>
    </row>
    <row r="164" spans="1:7" ht="12.75">
      <c r="A164" s="36"/>
      <c r="B164" s="36"/>
      <c r="C164" s="36"/>
      <c r="D164" s="36"/>
      <c r="E164" s="36"/>
      <c r="F164" s="66"/>
      <c r="G164" s="10"/>
    </row>
    <row r="165" spans="1:7" ht="12.75">
      <c r="A165" s="36"/>
      <c r="B165" s="36"/>
      <c r="C165" s="36"/>
      <c r="D165" s="36"/>
      <c r="E165" s="36"/>
      <c r="F165" s="66"/>
      <c r="G165" s="67"/>
    </row>
    <row r="166" spans="1:7" ht="12.75">
      <c r="A166" s="36"/>
      <c r="B166" s="36"/>
      <c r="C166" s="36"/>
      <c r="D166" s="36"/>
      <c r="E166" s="36"/>
      <c r="F166" s="66"/>
      <c r="G166" s="10"/>
    </row>
    <row r="167" spans="1:7" ht="22.5" customHeight="1">
      <c r="A167" s="36"/>
      <c r="B167" s="36"/>
      <c r="C167" s="36"/>
      <c r="D167" s="36"/>
      <c r="E167" s="36"/>
      <c r="F167" s="66"/>
      <c r="G167" s="44"/>
    </row>
    <row r="168" spans="6:7" ht="22.5" customHeight="1">
      <c r="F168" s="42"/>
      <c r="G168" s="45"/>
    </row>
  </sheetData>
  <sheetProtection/>
  <mergeCells count="8">
    <mergeCell ref="C31:J31"/>
    <mergeCell ref="A155:G155"/>
    <mergeCell ref="C3:J3"/>
    <mergeCell ref="C43:J43"/>
    <mergeCell ref="A1:J1"/>
    <mergeCell ref="C15:J15"/>
    <mergeCell ref="C17:J17"/>
    <mergeCell ref="C29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0"/>
  <sheetViews>
    <sheetView zoomScalePageLayoutView="0" workbookViewId="0" topLeftCell="A1">
      <selection activeCell="M85" sqref="M85"/>
    </sheetView>
  </sheetViews>
  <sheetFormatPr defaultColWidth="11.421875" defaultRowHeight="12.75"/>
  <cols>
    <col min="1" max="1" width="9.140625" style="90" customWidth="1"/>
    <col min="2" max="2" width="34.421875" style="91" customWidth="1"/>
    <col min="3" max="3" width="14.57421875" style="91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3.28125" style="2" customWidth="1"/>
    <col min="11" max="11" width="11.00390625" style="2" customWidth="1"/>
    <col min="12" max="13" width="12.8515625" style="2" bestFit="1" customWidth="1"/>
    <col min="14" max="16384" width="11.421875" style="7" customWidth="1"/>
  </cols>
  <sheetData>
    <row r="1" spans="1:13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s="10" customFormat="1" ht="51">
      <c r="A2" s="8" t="s">
        <v>24</v>
      </c>
      <c r="B2" s="99" t="s">
        <v>25</v>
      </c>
      <c r="C2" s="8" t="s">
        <v>46</v>
      </c>
      <c r="D2" s="9" t="s">
        <v>49</v>
      </c>
      <c r="E2" s="92" t="s">
        <v>50</v>
      </c>
      <c r="F2" s="92" t="s">
        <v>14</v>
      </c>
      <c r="G2" s="92" t="s">
        <v>74</v>
      </c>
      <c r="H2" s="92" t="s">
        <v>75</v>
      </c>
      <c r="I2" s="92" t="s">
        <v>26</v>
      </c>
      <c r="J2" s="92" t="s">
        <v>101</v>
      </c>
      <c r="K2" s="92" t="s">
        <v>118</v>
      </c>
      <c r="L2" s="92" t="s">
        <v>110</v>
      </c>
      <c r="M2" s="9" t="s">
        <v>40</v>
      </c>
      <c r="N2" s="148" t="s">
        <v>108</v>
      </c>
    </row>
    <row r="3" spans="1:14" ht="12.75">
      <c r="A3" s="89"/>
      <c r="B3" s="13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10" customFormat="1" ht="12.75">
      <c r="A4" s="114"/>
      <c r="B4" s="144" t="s">
        <v>109</v>
      </c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2.75">
      <c r="A5" s="114"/>
      <c r="B5" s="104" t="s">
        <v>76</v>
      </c>
      <c r="C5" s="106">
        <f>C6</f>
        <v>4769500</v>
      </c>
      <c r="D5" s="109">
        <v>977100</v>
      </c>
      <c r="E5" s="109">
        <f>(E45)</f>
        <v>215600</v>
      </c>
      <c r="F5" s="110"/>
      <c r="G5" s="110">
        <v>100900</v>
      </c>
      <c r="H5" s="110">
        <v>254000</v>
      </c>
      <c r="I5" s="110"/>
      <c r="J5" s="110">
        <v>1500</v>
      </c>
      <c r="K5" s="110">
        <v>44100</v>
      </c>
      <c r="L5" s="109">
        <v>6362700</v>
      </c>
      <c r="M5" s="139">
        <v>6342700</v>
      </c>
      <c r="N5" s="137">
        <v>6342700</v>
      </c>
    </row>
    <row r="6" spans="1:14" s="10" customFormat="1" ht="12.75">
      <c r="A6" s="114"/>
      <c r="B6" s="104" t="s">
        <v>47</v>
      </c>
      <c r="C6" s="106">
        <f>C7</f>
        <v>4769500</v>
      </c>
      <c r="D6" s="103"/>
      <c r="E6" s="103"/>
      <c r="F6" s="103"/>
      <c r="G6" s="103"/>
      <c r="H6" s="103"/>
      <c r="I6" s="103"/>
      <c r="J6" s="103"/>
      <c r="K6" s="110"/>
      <c r="L6" s="106">
        <f>L7</f>
        <v>4769500</v>
      </c>
      <c r="M6" s="109">
        <v>4769500</v>
      </c>
      <c r="N6" s="109">
        <v>4769500</v>
      </c>
    </row>
    <row r="7" spans="1:14" s="10" customFormat="1" ht="12.75" customHeight="1">
      <c r="A7" s="117" t="s">
        <v>48</v>
      </c>
      <c r="B7" s="104" t="s">
        <v>45</v>
      </c>
      <c r="C7" s="106">
        <f>C8</f>
        <v>4769500</v>
      </c>
      <c r="D7" s="103"/>
      <c r="E7" s="103"/>
      <c r="F7" s="103"/>
      <c r="G7" s="103"/>
      <c r="H7" s="103"/>
      <c r="I7" s="103"/>
      <c r="J7" s="103"/>
      <c r="K7" s="110"/>
      <c r="L7" s="106">
        <f>L8</f>
        <v>4769500</v>
      </c>
      <c r="M7" s="109">
        <v>4769500</v>
      </c>
      <c r="N7" s="109">
        <v>4769500</v>
      </c>
    </row>
    <row r="8" spans="1:14" s="10" customFormat="1" ht="12.75">
      <c r="A8" s="114">
        <v>3</v>
      </c>
      <c r="B8" s="104" t="s">
        <v>27</v>
      </c>
      <c r="C8" s="106">
        <f>(C9+C13)</f>
        <v>4769500</v>
      </c>
      <c r="D8" s="103"/>
      <c r="E8" s="103"/>
      <c r="F8" s="103"/>
      <c r="G8" s="103"/>
      <c r="H8" s="103"/>
      <c r="I8" s="103"/>
      <c r="J8" s="103"/>
      <c r="K8" s="110"/>
      <c r="L8" s="106">
        <f>(L9+L13)</f>
        <v>4769500</v>
      </c>
      <c r="M8" s="171">
        <v>4769500</v>
      </c>
      <c r="N8" s="109">
        <v>4769500</v>
      </c>
    </row>
    <row r="9" spans="1:14" s="10" customFormat="1" ht="12.75">
      <c r="A9" s="114">
        <v>31</v>
      </c>
      <c r="B9" s="104" t="s">
        <v>28</v>
      </c>
      <c r="C9" s="106">
        <f>(C10+C11+C12)</f>
        <v>4499500</v>
      </c>
      <c r="D9" s="103"/>
      <c r="E9" s="103"/>
      <c r="F9" s="103"/>
      <c r="G9" s="103"/>
      <c r="H9" s="103"/>
      <c r="I9" s="103"/>
      <c r="J9" s="103"/>
      <c r="K9" s="110"/>
      <c r="L9" s="106">
        <f>(L10+L11+L12)</f>
        <v>4499500</v>
      </c>
      <c r="M9" s="106">
        <v>4499500</v>
      </c>
      <c r="N9" s="106">
        <v>4499500</v>
      </c>
    </row>
    <row r="10" spans="1:14" ht="12.75">
      <c r="A10" s="115">
        <v>311</v>
      </c>
      <c r="B10" s="100" t="s">
        <v>29</v>
      </c>
      <c r="C10" s="105">
        <v>3812500</v>
      </c>
      <c r="D10" s="101"/>
      <c r="E10" s="101"/>
      <c r="F10" s="101"/>
      <c r="G10" s="101"/>
      <c r="H10" s="101"/>
      <c r="I10" s="101"/>
      <c r="J10" s="101"/>
      <c r="K10" s="133"/>
      <c r="L10" s="105">
        <v>3812500</v>
      </c>
      <c r="M10" s="108"/>
      <c r="N10" s="109"/>
    </row>
    <row r="11" spans="1:14" ht="12.75">
      <c r="A11" s="115">
        <v>312</v>
      </c>
      <c r="B11" s="100" t="s">
        <v>30</v>
      </c>
      <c r="C11" s="105">
        <v>31000</v>
      </c>
      <c r="D11" s="101"/>
      <c r="E11" s="101"/>
      <c r="F11" s="101"/>
      <c r="G11" s="101"/>
      <c r="H11" s="101"/>
      <c r="I11" s="101"/>
      <c r="J11" s="101"/>
      <c r="K11" s="133"/>
      <c r="L11" s="105">
        <v>31000</v>
      </c>
      <c r="M11" s="108"/>
      <c r="N11" s="109"/>
    </row>
    <row r="12" spans="1:14" ht="12.75">
      <c r="A12" s="115">
        <v>313</v>
      </c>
      <c r="B12" s="100" t="s">
        <v>31</v>
      </c>
      <c r="C12" s="105">
        <v>656000</v>
      </c>
      <c r="D12" s="101"/>
      <c r="E12" s="101"/>
      <c r="F12" s="101"/>
      <c r="G12" s="101"/>
      <c r="H12" s="101"/>
      <c r="I12" s="101"/>
      <c r="J12" s="101"/>
      <c r="K12" s="133"/>
      <c r="L12" s="105">
        <v>656000</v>
      </c>
      <c r="M12" s="108"/>
      <c r="N12" s="109"/>
    </row>
    <row r="13" spans="1:14" s="10" customFormat="1" ht="12.75">
      <c r="A13" s="114">
        <v>32</v>
      </c>
      <c r="B13" s="104" t="s">
        <v>32</v>
      </c>
      <c r="C13" s="107">
        <f>C14</f>
        <v>270000</v>
      </c>
      <c r="D13" s="103"/>
      <c r="E13" s="103"/>
      <c r="F13" s="103"/>
      <c r="G13" s="103"/>
      <c r="H13" s="103"/>
      <c r="I13" s="103"/>
      <c r="J13" s="103"/>
      <c r="K13" s="110"/>
      <c r="L13" s="107">
        <f>L14</f>
        <v>270000</v>
      </c>
      <c r="M13" s="109">
        <v>270000</v>
      </c>
      <c r="N13" s="106">
        <v>270000</v>
      </c>
    </row>
    <row r="14" spans="1:14" ht="12.75">
      <c r="A14" s="115">
        <v>321</v>
      </c>
      <c r="B14" s="100" t="s">
        <v>33</v>
      </c>
      <c r="C14" s="105">
        <v>270000</v>
      </c>
      <c r="D14" s="101"/>
      <c r="E14" s="101"/>
      <c r="F14" s="101"/>
      <c r="G14" s="101"/>
      <c r="H14" s="101"/>
      <c r="I14" s="101"/>
      <c r="J14" s="101"/>
      <c r="K14" s="133"/>
      <c r="L14" s="105">
        <v>270000</v>
      </c>
      <c r="M14" s="101"/>
      <c r="N14" s="101"/>
    </row>
    <row r="15" spans="1:14" ht="16.5" customHeight="1">
      <c r="A15" s="145" t="s">
        <v>52</v>
      </c>
      <c r="B15" s="146" t="s">
        <v>53</v>
      </c>
      <c r="C15" s="146"/>
      <c r="D15" s="147">
        <v>977100</v>
      </c>
      <c r="E15" s="101"/>
      <c r="F15" s="101"/>
      <c r="G15" s="101"/>
      <c r="H15" s="101"/>
      <c r="I15" s="101"/>
      <c r="J15" s="101"/>
      <c r="K15" s="110"/>
      <c r="L15" s="110">
        <f aca="true" t="shared" si="0" ref="L15:L35">D15+E15+F15+G15+H15+I15+J15+K15</f>
        <v>977100</v>
      </c>
      <c r="M15" s="110">
        <v>957100</v>
      </c>
      <c r="N15" s="137">
        <v>957100</v>
      </c>
    </row>
    <row r="16" spans="1:14" s="10" customFormat="1" ht="24" customHeight="1">
      <c r="A16" s="117" t="s">
        <v>51</v>
      </c>
      <c r="B16" s="104" t="s">
        <v>54</v>
      </c>
      <c r="C16" s="104"/>
      <c r="D16" s="110">
        <v>97000</v>
      </c>
      <c r="E16" s="103"/>
      <c r="F16" s="103"/>
      <c r="G16" s="103"/>
      <c r="H16" s="103"/>
      <c r="I16" s="103"/>
      <c r="J16" s="103"/>
      <c r="K16" s="110"/>
      <c r="L16" s="110">
        <f t="shared" si="0"/>
        <v>97000</v>
      </c>
      <c r="M16" s="110">
        <v>97000</v>
      </c>
      <c r="N16" s="137">
        <v>97000</v>
      </c>
    </row>
    <row r="17" spans="1:14" s="10" customFormat="1" ht="18" customHeight="1">
      <c r="A17" s="117" t="s">
        <v>56</v>
      </c>
      <c r="B17" s="104" t="s">
        <v>13</v>
      </c>
      <c r="C17" s="104"/>
      <c r="D17" s="110">
        <v>97000</v>
      </c>
      <c r="E17" s="103"/>
      <c r="F17" s="103"/>
      <c r="G17" s="103"/>
      <c r="H17" s="103"/>
      <c r="I17" s="103"/>
      <c r="J17" s="103"/>
      <c r="K17" s="110"/>
      <c r="L17" s="110">
        <f t="shared" si="0"/>
        <v>97000</v>
      </c>
      <c r="M17" s="110">
        <v>97000</v>
      </c>
      <c r="N17" s="137">
        <v>97000</v>
      </c>
    </row>
    <row r="18" spans="1:14" s="10" customFormat="1" ht="24" customHeight="1">
      <c r="A18" s="117" t="s">
        <v>57</v>
      </c>
      <c r="B18" s="104" t="s">
        <v>58</v>
      </c>
      <c r="C18" s="104"/>
      <c r="D18" s="110">
        <f>D19</f>
        <v>97000</v>
      </c>
      <c r="E18" s="103"/>
      <c r="F18" s="103"/>
      <c r="G18" s="103"/>
      <c r="H18" s="103"/>
      <c r="I18" s="103"/>
      <c r="J18" s="103"/>
      <c r="K18" s="110"/>
      <c r="L18" s="110">
        <f t="shared" si="0"/>
        <v>97000</v>
      </c>
      <c r="M18" s="110">
        <v>97000</v>
      </c>
      <c r="N18" s="137">
        <v>97000</v>
      </c>
    </row>
    <row r="19" spans="1:14" s="10" customFormat="1" ht="12.75">
      <c r="A19" s="114">
        <v>3</v>
      </c>
      <c r="B19" s="104" t="s">
        <v>27</v>
      </c>
      <c r="C19" s="104"/>
      <c r="D19" s="109">
        <v>97000</v>
      </c>
      <c r="E19" s="103"/>
      <c r="F19" s="103"/>
      <c r="G19" s="103"/>
      <c r="H19" s="103"/>
      <c r="I19" s="103"/>
      <c r="J19" s="103"/>
      <c r="K19" s="110"/>
      <c r="L19" s="110">
        <f t="shared" si="0"/>
        <v>97000</v>
      </c>
      <c r="M19" s="147">
        <v>97000</v>
      </c>
      <c r="N19" s="137">
        <v>97000</v>
      </c>
    </row>
    <row r="20" spans="1:14" s="10" customFormat="1" ht="12.75">
      <c r="A20" s="114">
        <v>32</v>
      </c>
      <c r="B20" s="104" t="s">
        <v>32</v>
      </c>
      <c r="C20" s="104"/>
      <c r="D20" s="109">
        <f>(D21+D22)</f>
        <v>96900</v>
      </c>
      <c r="E20" s="103"/>
      <c r="F20" s="103"/>
      <c r="G20" s="103"/>
      <c r="H20" s="103"/>
      <c r="I20" s="103"/>
      <c r="J20" s="103"/>
      <c r="K20" s="133"/>
      <c r="L20" s="133">
        <f t="shared" si="0"/>
        <v>96900</v>
      </c>
      <c r="M20" s="109">
        <v>96900</v>
      </c>
      <c r="N20" s="137">
        <v>96900</v>
      </c>
    </row>
    <row r="21" spans="1:14" ht="12.75">
      <c r="A21" s="115">
        <v>323</v>
      </c>
      <c r="B21" s="100" t="s">
        <v>35</v>
      </c>
      <c r="C21" s="100"/>
      <c r="D21" s="108">
        <v>96400</v>
      </c>
      <c r="E21" s="101"/>
      <c r="F21" s="101"/>
      <c r="G21" s="101"/>
      <c r="H21" s="101"/>
      <c r="I21" s="101"/>
      <c r="J21" s="101"/>
      <c r="K21" s="133"/>
      <c r="L21" s="133">
        <f t="shared" si="0"/>
        <v>96400</v>
      </c>
      <c r="M21" s="108"/>
      <c r="N21" s="101"/>
    </row>
    <row r="22" spans="1:14" ht="12.75">
      <c r="A22" s="115">
        <v>329</v>
      </c>
      <c r="B22" s="100" t="s">
        <v>36</v>
      </c>
      <c r="C22" s="100"/>
      <c r="D22" s="108">
        <v>500</v>
      </c>
      <c r="E22" s="101"/>
      <c r="F22" s="101"/>
      <c r="G22" s="101"/>
      <c r="H22" s="101"/>
      <c r="I22" s="101"/>
      <c r="J22" s="101"/>
      <c r="K22" s="133"/>
      <c r="L22" s="133">
        <f t="shared" si="0"/>
        <v>500</v>
      </c>
      <c r="M22" s="108"/>
      <c r="N22" s="101"/>
    </row>
    <row r="23" spans="1:14" ht="12.75">
      <c r="A23" s="115">
        <v>34</v>
      </c>
      <c r="B23" s="100" t="s">
        <v>55</v>
      </c>
      <c r="C23" s="100"/>
      <c r="D23" s="109">
        <v>100</v>
      </c>
      <c r="E23" s="101"/>
      <c r="F23" s="101"/>
      <c r="G23" s="101"/>
      <c r="H23" s="101"/>
      <c r="I23" s="101"/>
      <c r="J23" s="101"/>
      <c r="K23" s="110"/>
      <c r="L23" s="133">
        <f t="shared" si="0"/>
        <v>100</v>
      </c>
      <c r="M23" s="109">
        <v>100</v>
      </c>
      <c r="N23" s="103">
        <v>100</v>
      </c>
    </row>
    <row r="24" spans="1:14" ht="12.75">
      <c r="A24" s="115">
        <v>343</v>
      </c>
      <c r="B24" s="100" t="s">
        <v>37</v>
      </c>
      <c r="C24" s="100"/>
      <c r="D24" s="108">
        <v>100</v>
      </c>
      <c r="E24" s="101"/>
      <c r="F24" s="101"/>
      <c r="G24" s="101"/>
      <c r="H24" s="101"/>
      <c r="I24" s="101"/>
      <c r="J24" s="101"/>
      <c r="K24" s="133"/>
      <c r="L24" s="133">
        <f t="shared" si="0"/>
        <v>100</v>
      </c>
      <c r="M24" s="101"/>
      <c r="N24" s="101"/>
    </row>
    <row r="25" spans="1:14" ht="12.75">
      <c r="A25" s="114" t="s">
        <v>59</v>
      </c>
      <c r="B25" s="104" t="s">
        <v>15</v>
      </c>
      <c r="C25" s="104"/>
      <c r="D25" s="109">
        <v>880100</v>
      </c>
      <c r="E25" s="101"/>
      <c r="F25" s="101"/>
      <c r="G25" s="101"/>
      <c r="H25" s="101"/>
      <c r="I25" s="101"/>
      <c r="J25" s="101"/>
      <c r="K25" s="110"/>
      <c r="L25" s="110">
        <f t="shared" si="0"/>
        <v>880100</v>
      </c>
      <c r="M25" s="110">
        <v>860100</v>
      </c>
      <c r="N25" s="137">
        <v>860100</v>
      </c>
    </row>
    <row r="26" spans="1:14" ht="25.5">
      <c r="A26" s="114" t="s">
        <v>60</v>
      </c>
      <c r="B26" s="104" t="s">
        <v>61</v>
      </c>
      <c r="C26" s="104"/>
      <c r="D26" s="109">
        <v>880100</v>
      </c>
      <c r="E26" s="101"/>
      <c r="F26" s="101"/>
      <c r="G26" s="101"/>
      <c r="H26" s="101"/>
      <c r="I26" s="101"/>
      <c r="J26" s="101"/>
      <c r="K26" s="133"/>
      <c r="L26" s="110">
        <f t="shared" si="0"/>
        <v>880100</v>
      </c>
      <c r="M26" s="137">
        <v>860100</v>
      </c>
      <c r="N26" s="137">
        <v>860100</v>
      </c>
    </row>
    <row r="27" spans="1:14" s="10" customFormat="1" ht="26.25" customHeight="1">
      <c r="A27" s="117" t="s">
        <v>51</v>
      </c>
      <c r="B27" s="104" t="s">
        <v>54</v>
      </c>
      <c r="C27" s="104"/>
      <c r="D27" s="109">
        <v>880100</v>
      </c>
      <c r="E27" s="103"/>
      <c r="F27" s="103"/>
      <c r="G27" s="103"/>
      <c r="H27" s="103"/>
      <c r="I27" s="103"/>
      <c r="J27" s="103"/>
      <c r="K27" s="133"/>
      <c r="L27" s="110">
        <f t="shared" si="0"/>
        <v>880100</v>
      </c>
      <c r="M27" s="137">
        <v>860100</v>
      </c>
      <c r="N27" s="137">
        <v>860100</v>
      </c>
    </row>
    <row r="28" spans="1:14" s="10" customFormat="1" ht="12.75">
      <c r="A28" s="114">
        <v>3</v>
      </c>
      <c r="B28" s="104" t="s">
        <v>27</v>
      </c>
      <c r="C28" s="104"/>
      <c r="D28" s="109">
        <v>860100</v>
      </c>
      <c r="E28" s="103"/>
      <c r="F28" s="103"/>
      <c r="G28" s="103"/>
      <c r="H28" s="103"/>
      <c r="I28" s="103"/>
      <c r="J28" s="103"/>
      <c r="K28" s="133"/>
      <c r="L28" s="110">
        <f t="shared" si="0"/>
        <v>860100</v>
      </c>
      <c r="M28" s="147">
        <v>860100</v>
      </c>
      <c r="N28" s="137">
        <v>860100</v>
      </c>
    </row>
    <row r="29" spans="1:14" s="10" customFormat="1" ht="12.75">
      <c r="A29" s="114">
        <v>32</v>
      </c>
      <c r="B29" s="104" t="s">
        <v>32</v>
      </c>
      <c r="C29" s="104"/>
      <c r="D29" s="109">
        <v>857000</v>
      </c>
      <c r="E29" s="103"/>
      <c r="F29" s="103"/>
      <c r="G29" s="103"/>
      <c r="H29" s="103"/>
      <c r="I29" s="103"/>
      <c r="J29" s="103"/>
      <c r="K29" s="110"/>
      <c r="L29" s="110">
        <f t="shared" si="0"/>
        <v>857000</v>
      </c>
      <c r="M29" s="109">
        <v>857000</v>
      </c>
      <c r="N29" s="137">
        <v>857000</v>
      </c>
    </row>
    <row r="30" spans="1:14" ht="12.75">
      <c r="A30" s="115">
        <v>321</v>
      </c>
      <c r="B30" s="100" t="s">
        <v>33</v>
      </c>
      <c r="C30" s="100"/>
      <c r="D30" s="108">
        <v>8800</v>
      </c>
      <c r="E30" s="101"/>
      <c r="F30" s="101"/>
      <c r="G30" s="101"/>
      <c r="H30" s="101"/>
      <c r="I30" s="101"/>
      <c r="J30" s="101"/>
      <c r="K30" s="133"/>
      <c r="L30" s="133">
        <f t="shared" si="0"/>
        <v>8800</v>
      </c>
      <c r="M30" s="108"/>
      <c r="N30" s="101"/>
    </row>
    <row r="31" spans="1:14" ht="12.75">
      <c r="A31" s="115">
        <v>322</v>
      </c>
      <c r="B31" s="100" t="s">
        <v>34</v>
      </c>
      <c r="C31" s="100"/>
      <c r="D31" s="108">
        <v>232000</v>
      </c>
      <c r="E31" s="101"/>
      <c r="F31" s="101"/>
      <c r="G31" s="101"/>
      <c r="H31" s="101"/>
      <c r="I31" s="101"/>
      <c r="J31" s="101"/>
      <c r="K31" s="133"/>
      <c r="L31" s="133">
        <f t="shared" si="0"/>
        <v>232000</v>
      </c>
      <c r="M31" s="108"/>
      <c r="N31" s="101"/>
    </row>
    <row r="32" spans="1:14" ht="12.75">
      <c r="A32" s="115">
        <v>323</v>
      </c>
      <c r="B32" s="100" t="s">
        <v>35</v>
      </c>
      <c r="C32" s="100"/>
      <c r="D32" s="108">
        <v>610700</v>
      </c>
      <c r="E32" s="101"/>
      <c r="F32" s="101"/>
      <c r="G32" s="101"/>
      <c r="H32" s="101"/>
      <c r="I32" s="101"/>
      <c r="J32" s="101"/>
      <c r="K32" s="133"/>
      <c r="L32" s="133">
        <f t="shared" si="0"/>
        <v>610700</v>
      </c>
      <c r="M32" s="108"/>
      <c r="N32" s="101"/>
    </row>
    <row r="33" spans="1:14" s="10" customFormat="1" ht="12.75">
      <c r="A33" s="115">
        <v>329</v>
      </c>
      <c r="B33" s="100" t="s">
        <v>36</v>
      </c>
      <c r="C33" s="104"/>
      <c r="D33" s="108">
        <v>5500</v>
      </c>
      <c r="E33" s="103"/>
      <c r="F33" s="103"/>
      <c r="G33" s="103"/>
      <c r="H33" s="103"/>
      <c r="I33" s="103"/>
      <c r="J33" s="103"/>
      <c r="K33" s="133"/>
      <c r="L33" s="133">
        <f t="shared" si="0"/>
        <v>5500</v>
      </c>
      <c r="M33" s="109"/>
      <c r="N33" s="103"/>
    </row>
    <row r="34" spans="1:14" ht="12.75">
      <c r="A34" s="114">
        <v>34</v>
      </c>
      <c r="B34" s="104" t="s">
        <v>55</v>
      </c>
      <c r="C34" s="100"/>
      <c r="D34" s="109">
        <v>3100</v>
      </c>
      <c r="E34" s="101"/>
      <c r="F34" s="101"/>
      <c r="G34" s="101"/>
      <c r="H34" s="101"/>
      <c r="I34" s="101"/>
      <c r="J34" s="101"/>
      <c r="K34" s="133"/>
      <c r="L34" s="110">
        <f t="shared" si="0"/>
        <v>3100</v>
      </c>
      <c r="M34" s="109">
        <v>3100</v>
      </c>
      <c r="N34" s="137">
        <v>3100</v>
      </c>
    </row>
    <row r="35" spans="1:14" ht="12.75">
      <c r="A35" s="115">
        <v>343</v>
      </c>
      <c r="B35" s="100" t="s">
        <v>37</v>
      </c>
      <c r="C35" s="100"/>
      <c r="D35" s="108">
        <v>3100</v>
      </c>
      <c r="E35" s="101"/>
      <c r="F35" s="101"/>
      <c r="G35" s="101"/>
      <c r="H35" s="101"/>
      <c r="I35" s="101"/>
      <c r="J35" s="101"/>
      <c r="K35" s="110"/>
      <c r="L35" s="133">
        <f t="shared" si="0"/>
        <v>3100</v>
      </c>
      <c r="M35" s="101"/>
      <c r="N35" s="101"/>
    </row>
    <row r="36" spans="1:14" ht="12.75">
      <c r="A36" s="114" t="s">
        <v>65</v>
      </c>
      <c r="B36" s="104" t="s">
        <v>15</v>
      </c>
      <c r="C36" s="104"/>
      <c r="D36" s="109"/>
      <c r="E36" s="101"/>
      <c r="F36" s="101"/>
      <c r="G36" s="101"/>
      <c r="H36" s="101"/>
      <c r="I36" s="101"/>
      <c r="J36" s="101"/>
      <c r="K36" s="133"/>
      <c r="L36" s="110"/>
      <c r="M36" s="101"/>
      <c r="N36" s="101"/>
    </row>
    <row r="37" spans="1:14" s="10" customFormat="1" ht="12.75" customHeight="1">
      <c r="A37" s="117" t="s">
        <v>111</v>
      </c>
      <c r="B37" s="104" t="s">
        <v>62</v>
      </c>
      <c r="C37" s="104"/>
      <c r="D37" s="109">
        <v>20000</v>
      </c>
      <c r="E37" s="103"/>
      <c r="F37" s="103"/>
      <c r="G37" s="103"/>
      <c r="H37" s="103"/>
      <c r="I37" s="103"/>
      <c r="J37" s="103"/>
      <c r="K37" s="133"/>
      <c r="L37" s="110">
        <f>D37+E37+F37+G37+H37+I37+J37+K37</f>
        <v>20000</v>
      </c>
      <c r="M37" s="103"/>
      <c r="N37" s="103"/>
    </row>
    <row r="38" spans="1:14" s="10" customFormat="1" ht="25.5">
      <c r="A38" s="114" t="s">
        <v>60</v>
      </c>
      <c r="B38" s="104" t="s">
        <v>61</v>
      </c>
      <c r="C38" s="100"/>
      <c r="D38" s="109">
        <v>20000</v>
      </c>
      <c r="E38" s="103"/>
      <c r="F38" s="103"/>
      <c r="G38" s="103"/>
      <c r="H38" s="103"/>
      <c r="I38" s="103"/>
      <c r="J38" s="103"/>
      <c r="K38" s="133"/>
      <c r="L38" s="110">
        <f>D38+E38+F38+G38+H38+I38+J38+K38</f>
        <v>20000</v>
      </c>
      <c r="M38" s="103"/>
      <c r="N38" s="103"/>
    </row>
    <row r="39" spans="1:14" s="10" customFormat="1" ht="25.5">
      <c r="A39" s="114">
        <v>42</v>
      </c>
      <c r="B39" s="104" t="s">
        <v>73</v>
      </c>
      <c r="C39" s="104"/>
      <c r="D39" s="109">
        <v>20000</v>
      </c>
      <c r="E39" s="103"/>
      <c r="F39" s="103"/>
      <c r="G39" s="103"/>
      <c r="H39" s="103"/>
      <c r="I39" s="103"/>
      <c r="J39" s="103"/>
      <c r="K39" s="133"/>
      <c r="L39" s="110">
        <f>D39+E39+F39+G39+H39+I39+J39+K39</f>
        <v>20000</v>
      </c>
      <c r="M39" s="103"/>
      <c r="N39" s="103"/>
    </row>
    <row r="40" spans="1:14" ht="12.75">
      <c r="A40" s="115">
        <v>422</v>
      </c>
      <c r="B40" s="100" t="s">
        <v>38</v>
      </c>
      <c r="C40" s="100"/>
      <c r="D40" s="108">
        <v>20000</v>
      </c>
      <c r="E40" s="101"/>
      <c r="F40" s="101"/>
      <c r="G40" s="101"/>
      <c r="H40" s="101"/>
      <c r="I40" s="101"/>
      <c r="J40" s="101"/>
      <c r="K40" s="133"/>
      <c r="L40" s="133">
        <f>D40+E40+F40+G40+H40+I40+J40+K40</f>
        <v>20000</v>
      </c>
      <c r="M40" s="101"/>
      <c r="N40" s="101"/>
    </row>
    <row r="41" spans="1:14" ht="12.75">
      <c r="A41" s="114" t="s">
        <v>91</v>
      </c>
      <c r="B41" s="104" t="s">
        <v>15</v>
      </c>
      <c r="C41" s="100"/>
      <c r="D41" s="109"/>
      <c r="E41" s="101"/>
      <c r="F41" s="101"/>
      <c r="G41" s="101"/>
      <c r="H41" s="101"/>
      <c r="I41" s="101"/>
      <c r="J41" s="101"/>
      <c r="K41" s="133"/>
      <c r="L41" s="133"/>
      <c r="M41" s="137"/>
      <c r="N41" s="101"/>
    </row>
    <row r="42" spans="1:14" ht="25.5">
      <c r="A42" s="114" t="s">
        <v>60</v>
      </c>
      <c r="B42" s="104" t="s">
        <v>61</v>
      </c>
      <c r="C42" s="100"/>
      <c r="D42" s="109"/>
      <c r="E42" s="101"/>
      <c r="F42" s="101"/>
      <c r="G42" s="101"/>
      <c r="H42" s="101"/>
      <c r="I42" s="101"/>
      <c r="J42" s="101"/>
      <c r="K42" s="133"/>
      <c r="L42" s="137"/>
      <c r="M42" s="109"/>
      <c r="N42" s="101"/>
    </row>
    <row r="43" spans="1:14" ht="12.75">
      <c r="A43" s="114" t="s">
        <v>112</v>
      </c>
      <c r="B43" s="104" t="s">
        <v>113</v>
      </c>
      <c r="C43" s="100"/>
      <c r="D43" s="109"/>
      <c r="E43" s="137">
        <v>215600</v>
      </c>
      <c r="F43" s="101"/>
      <c r="G43" s="101"/>
      <c r="H43" s="101"/>
      <c r="I43" s="101"/>
      <c r="J43" s="101"/>
      <c r="K43" s="133"/>
      <c r="L43" s="137">
        <v>215600</v>
      </c>
      <c r="M43" s="109">
        <v>215600</v>
      </c>
      <c r="N43" s="137">
        <v>215600</v>
      </c>
    </row>
    <row r="44" spans="1:14" ht="25.5">
      <c r="A44" s="114" t="s">
        <v>71</v>
      </c>
      <c r="B44" s="104" t="s">
        <v>64</v>
      </c>
      <c r="C44" s="100"/>
      <c r="D44" s="109"/>
      <c r="E44" s="137">
        <v>215600</v>
      </c>
      <c r="F44" s="101"/>
      <c r="G44" s="101"/>
      <c r="H44" s="101"/>
      <c r="I44" s="101"/>
      <c r="J44" s="101"/>
      <c r="K44" s="133"/>
      <c r="L44" s="137">
        <v>215600</v>
      </c>
      <c r="M44" s="109">
        <v>215600</v>
      </c>
      <c r="N44" s="137">
        <v>215600</v>
      </c>
    </row>
    <row r="45" spans="1:14" ht="12.75">
      <c r="A45" s="114" t="s">
        <v>56</v>
      </c>
      <c r="B45" s="104" t="s">
        <v>13</v>
      </c>
      <c r="C45" s="100"/>
      <c r="D45" s="108"/>
      <c r="E45" s="110">
        <f>E46</f>
        <v>215600</v>
      </c>
      <c r="F45" s="101"/>
      <c r="G45" s="101"/>
      <c r="H45" s="101"/>
      <c r="I45" s="101"/>
      <c r="J45" s="101"/>
      <c r="K45" s="110">
        <v>44100</v>
      </c>
      <c r="L45" s="110">
        <v>259700</v>
      </c>
      <c r="M45" s="110">
        <v>259700</v>
      </c>
      <c r="N45" s="137">
        <v>259700</v>
      </c>
    </row>
    <row r="46" spans="1:14" ht="12.75">
      <c r="A46" s="114" t="s">
        <v>56</v>
      </c>
      <c r="B46" s="104" t="s">
        <v>13</v>
      </c>
      <c r="C46" s="100"/>
      <c r="D46" s="108"/>
      <c r="E46" s="110">
        <f>E47</f>
        <v>215600</v>
      </c>
      <c r="F46" s="101"/>
      <c r="G46" s="101"/>
      <c r="H46" s="101"/>
      <c r="I46" s="101"/>
      <c r="J46" s="101"/>
      <c r="K46" s="110">
        <v>44100</v>
      </c>
      <c r="L46" s="110">
        <v>259700</v>
      </c>
      <c r="M46" s="110">
        <v>259700</v>
      </c>
      <c r="N46" s="137">
        <v>259700</v>
      </c>
    </row>
    <row r="47" spans="1:14" s="10" customFormat="1" ht="25.5">
      <c r="A47" s="114" t="s">
        <v>66</v>
      </c>
      <c r="B47" s="104" t="s">
        <v>67</v>
      </c>
      <c r="C47" s="104"/>
      <c r="D47" s="108"/>
      <c r="E47" s="110">
        <f>E48</f>
        <v>215600</v>
      </c>
      <c r="F47" s="103"/>
      <c r="G47" s="103"/>
      <c r="H47" s="103"/>
      <c r="I47" s="103"/>
      <c r="J47" s="103"/>
      <c r="K47" s="110">
        <v>44100</v>
      </c>
      <c r="L47" s="110">
        <v>259700</v>
      </c>
      <c r="M47" s="110">
        <v>259700</v>
      </c>
      <c r="N47" s="137">
        <v>259700</v>
      </c>
    </row>
    <row r="48" spans="1:14" ht="12.75">
      <c r="A48" s="114">
        <v>3</v>
      </c>
      <c r="B48" s="104" t="s">
        <v>68</v>
      </c>
      <c r="C48" s="100"/>
      <c r="D48" s="108"/>
      <c r="E48" s="110">
        <v>215600</v>
      </c>
      <c r="F48" s="101"/>
      <c r="G48" s="101"/>
      <c r="H48" s="101"/>
      <c r="I48" s="101"/>
      <c r="J48" s="101"/>
      <c r="K48" s="110">
        <v>44100</v>
      </c>
      <c r="L48" s="110">
        <v>259700</v>
      </c>
      <c r="M48" s="147">
        <v>259700</v>
      </c>
      <c r="N48" s="137">
        <v>259700</v>
      </c>
    </row>
    <row r="49" spans="1:14" ht="12.75">
      <c r="A49" s="114">
        <v>31</v>
      </c>
      <c r="B49" s="104" t="s">
        <v>28</v>
      </c>
      <c r="C49" s="100"/>
      <c r="D49" s="108"/>
      <c r="E49" s="110">
        <f>E50+E51</f>
        <v>39900</v>
      </c>
      <c r="F49" s="101"/>
      <c r="G49" s="137"/>
      <c r="H49" s="101"/>
      <c r="I49" s="101"/>
      <c r="J49" s="101"/>
      <c r="K49" s="110">
        <v>39900</v>
      </c>
      <c r="L49" s="110">
        <v>79800</v>
      </c>
      <c r="M49" s="109">
        <v>79800</v>
      </c>
      <c r="N49" s="137">
        <v>79800</v>
      </c>
    </row>
    <row r="50" spans="1:14" ht="12.75">
      <c r="A50" s="115">
        <v>311</v>
      </c>
      <c r="B50" s="100" t="s">
        <v>114</v>
      </c>
      <c r="C50" s="100"/>
      <c r="D50" s="108"/>
      <c r="E50" s="108">
        <v>34000</v>
      </c>
      <c r="F50" s="101"/>
      <c r="G50" s="138"/>
      <c r="H50" s="101"/>
      <c r="I50" s="101"/>
      <c r="J50" s="101"/>
      <c r="K50" s="133">
        <v>34000</v>
      </c>
      <c r="L50" s="138">
        <v>68000</v>
      </c>
      <c r="M50" s="108"/>
      <c r="N50" s="101"/>
    </row>
    <row r="51" spans="1:14" ht="12.75">
      <c r="A51" s="115">
        <v>313</v>
      </c>
      <c r="B51" s="100" t="s">
        <v>31</v>
      </c>
      <c r="C51" s="100"/>
      <c r="D51" s="108"/>
      <c r="E51" s="108">
        <v>5900</v>
      </c>
      <c r="F51" s="101"/>
      <c r="G51" s="138"/>
      <c r="H51" s="101"/>
      <c r="I51" s="101"/>
      <c r="J51" s="101"/>
      <c r="K51" s="133">
        <v>5900</v>
      </c>
      <c r="L51" s="138">
        <v>11800</v>
      </c>
      <c r="M51" s="108"/>
      <c r="N51" s="101"/>
    </row>
    <row r="52" spans="1:14" s="10" customFormat="1" ht="12.75">
      <c r="A52" s="114">
        <v>32</v>
      </c>
      <c r="B52" s="104" t="s">
        <v>32</v>
      </c>
      <c r="C52" s="104"/>
      <c r="D52" s="108"/>
      <c r="E52" s="137">
        <v>175700</v>
      </c>
      <c r="F52" s="103"/>
      <c r="G52" s="103"/>
      <c r="H52" s="103"/>
      <c r="I52" s="103"/>
      <c r="J52" s="103"/>
      <c r="K52" s="110">
        <v>4200</v>
      </c>
      <c r="L52" s="137">
        <v>179900</v>
      </c>
      <c r="M52" s="109">
        <v>179900</v>
      </c>
      <c r="N52" s="137">
        <v>179900</v>
      </c>
    </row>
    <row r="53" spans="1:14" ht="12.75">
      <c r="A53" s="115">
        <v>321</v>
      </c>
      <c r="B53" s="100" t="s">
        <v>33</v>
      </c>
      <c r="C53" s="100"/>
      <c r="D53" s="108"/>
      <c r="E53" s="138">
        <v>4200</v>
      </c>
      <c r="F53" s="101"/>
      <c r="G53" s="101"/>
      <c r="H53" s="101"/>
      <c r="I53" s="101"/>
      <c r="J53" s="101"/>
      <c r="K53" s="133">
        <f>C53+D53+E53+F53+G53+H53+I53+J53</f>
        <v>4200</v>
      </c>
      <c r="L53" s="138">
        <v>8400</v>
      </c>
      <c r="M53" s="108"/>
      <c r="N53" s="101"/>
    </row>
    <row r="54" spans="1:14" ht="12.75">
      <c r="A54" s="115">
        <v>322</v>
      </c>
      <c r="B54" s="100" t="s">
        <v>34</v>
      </c>
      <c r="C54" s="100"/>
      <c r="D54" s="108"/>
      <c r="E54" s="138">
        <v>59500</v>
      </c>
      <c r="F54" s="101"/>
      <c r="G54" s="101"/>
      <c r="H54" s="101"/>
      <c r="I54" s="101"/>
      <c r="J54" s="101"/>
      <c r="K54" s="133"/>
      <c r="L54" s="138">
        <v>59500</v>
      </c>
      <c r="M54" s="108"/>
      <c r="N54" s="101"/>
    </row>
    <row r="55" spans="1:14" s="10" customFormat="1" ht="12.75" customHeight="1">
      <c r="A55" s="115">
        <v>323</v>
      </c>
      <c r="B55" s="100" t="s">
        <v>35</v>
      </c>
      <c r="C55" s="104"/>
      <c r="D55" s="108"/>
      <c r="E55" s="138">
        <v>112000</v>
      </c>
      <c r="F55" s="110"/>
      <c r="G55" s="103"/>
      <c r="H55" s="103"/>
      <c r="I55" s="103"/>
      <c r="J55" s="103"/>
      <c r="K55" s="133"/>
      <c r="L55" s="133">
        <v>112000</v>
      </c>
      <c r="M55" s="109"/>
      <c r="N55" s="103"/>
    </row>
    <row r="56" spans="1:14" s="10" customFormat="1" ht="25.5">
      <c r="A56" s="114" t="s">
        <v>63</v>
      </c>
      <c r="B56" s="104" t="s">
        <v>64</v>
      </c>
      <c r="C56" s="104"/>
      <c r="D56" s="108"/>
      <c r="E56" s="103"/>
      <c r="F56" s="110"/>
      <c r="G56" s="103"/>
      <c r="H56" s="103"/>
      <c r="I56" s="103"/>
      <c r="J56" s="103"/>
      <c r="K56" s="133"/>
      <c r="L56" s="110"/>
      <c r="M56" s="109"/>
      <c r="N56" s="103"/>
    </row>
    <row r="57" spans="1:14" s="10" customFormat="1" ht="12.75">
      <c r="A57" s="114">
        <v>3</v>
      </c>
      <c r="B57" s="104" t="s">
        <v>68</v>
      </c>
      <c r="C57" s="104"/>
      <c r="D57" s="108"/>
      <c r="E57" s="103"/>
      <c r="F57" s="110"/>
      <c r="G57" s="103"/>
      <c r="H57" s="103"/>
      <c r="I57" s="103"/>
      <c r="J57" s="103"/>
      <c r="K57" s="133"/>
      <c r="L57" s="110"/>
      <c r="M57" s="109"/>
      <c r="N57" s="103"/>
    </row>
    <row r="58" spans="1:14" ht="12.75">
      <c r="A58" s="114">
        <v>32</v>
      </c>
      <c r="B58" s="104" t="s">
        <v>32</v>
      </c>
      <c r="C58" s="104"/>
      <c r="D58" s="109"/>
      <c r="E58" s="103"/>
      <c r="F58" s="110"/>
      <c r="G58" s="101"/>
      <c r="H58" s="101"/>
      <c r="I58" s="101"/>
      <c r="J58" s="101"/>
      <c r="K58" s="133"/>
      <c r="L58" s="133"/>
      <c r="M58" s="108"/>
      <c r="N58" s="101"/>
    </row>
    <row r="59" spans="1:14" ht="12.75">
      <c r="A59" s="115">
        <v>321</v>
      </c>
      <c r="B59" s="100" t="s">
        <v>33</v>
      </c>
      <c r="C59" s="100"/>
      <c r="D59" s="108"/>
      <c r="E59" s="101"/>
      <c r="F59" s="108"/>
      <c r="G59" s="101"/>
      <c r="H59" s="101"/>
      <c r="I59" s="101"/>
      <c r="J59" s="101"/>
      <c r="K59" s="133"/>
      <c r="L59" s="101"/>
      <c r="M59" s="101"/>
      <c r="N59" s="101"/>
    </row>
    <row r="60" spans="1:14" ht="12.75">
      <c r="A60" s="115">
        <v>322</v>
      </c>
      <c r="B60" s="100" t="s">
        <v>34</v>
      </c>
      <c r="C60" s="100"/>
      <c r="D60" s="108"/>
      <c r="E60" s="101"/>
      <c r="F60" s="108"/>
      <c r="G60" s="101"/>
      <c r="H60" s="101"/>
      <c r="I60" s="101"/>
      <c r="J60" s="101"/>
      <c r="K60" s="133"/>
      <c r="L60" s="101"/>
      <c r="M60" s="101"/>
      <c r="N60" s="101"/>
    </row>
    <row r="61" spans="1:14" s="10" customFormat="1" ht="12.75">
      <c r="A61" s="115">
        <v>323</v>
      </c>
      <c r="B61" s="100" t="s">
        <v>35</v>
      </c>
      <c r="C61" s="100"/>
      <c r="D61" s="108"/>
      <c r="E61" s="101"/>
      <c r="F61" s="108"/>
      <c r="G61" s="103"/>
      <c r="H61" s="103"/>
      <c r="I61" s="103"/>
      <c r="J61" s="103"/>
      <c r="K61" s="133"/>
      <c r="L61" s="103"/>
      <c r="M61" s="103"/>
      <c r="N61" s="103"/>
    </row>
    <row r="62" spans="1:14" ht="12.75">
      <c r="A62" s="114" t="s">
        <v>59</v>
      </c>
      <c r="B62" s="104" t="s">
        <v>15</v>
      </c>
      <c r="C62" s="104"/>
      <c r="D62" s="109"/>
      <c r="E62" s="103"/>
      <c r="F62" s="103"/>
      <c r="G62" s="110">
        <v>40000</v>
      </c>
      <c r="H62" s="101"/>
      <c r="I62" s="101"/>
      <c r="J62" s="101"/>
      <c r="K62" s="110"/>
      <c r="L62" s="110">
        <v>40000</v>
      </c>
      <c r="M62" s="109">
        <v>40000</v>
      </c>
      <c r="N62" s="137">
        <v>40000</v>
      </c>
    </row>
    <row r="63" spans="1:14" ht="25.5">
      <c r="A63" s="114" t="s">
        <v>69</v>
      </c>
      <c r="B63" s="104" t="s">
        <v>70</v>
      </c>
      <c r="C63" s="104"/>
      <c r="D63" s="109"/>
      <c r="E63" s="103"/>
      <c r="F63" s="103"/>
      <c r="G63" s="110">
        <v>40000</v>
      </c>
      <c r="H63" s="101"/>
      <c r="I63" s="101"/>
      <c r="J63" s="101"/>
      <c r="K63" s="110"/>
      <c r="L63" s="110">
        <v>40000</v>
      </c>
      <c r="M63" s="109">
        <v>40000</v>
      </c>
      <c r="N63" s="137">
        <v>40000</v>
      </c>
    </row>
    <row r="64" spans="1:14" ht="25.5">
      <c r="A64" s="114" t="s">
        <v>71</v>
      </c>
      <c r="B64" s="104" t="s">
        <v>64</v>
      </c>
      <c r="C64" s="104"/>
      <c r="D64" s="109"/>
      <c r="E64" s="103"/>
      <c r="F64" s="103"/>
      <c r="G64" s="110">
        <v>40000</v>
      </c>
      <c r="H64" s="110"/>
      <c r="I64" s="101"/>
      <c r="J64" s="101"/>
      <c r="K64" s="110"/>
      <c r="L64" s="110">
        <v>40000</v>
      </c>
      <c r="M64" s="109">
        <v>40000</v>
      </c>
      <c r="N64" s="137">
        <v>40000</v>
      </c>
    </row>
    <row r="65" spans="1:14" ht="12.75">
      <c r="A65" s="114">
        <v>3</v>
      </c>
      <c r="B65" s="104" t="s">
        <v>68</v>
      </c>
      <c r="C65" s="104"/>
      <c r="D65" s="109"/>
      <c r="E65" s="103"/>
      <c r="F65" s="103"/>
      <c r="G65" s="109">
        <v>40000</v>
      </c>
      <c r="H65" s="110"/>
      <c r="I65" s="101"/>
      <c r="J65" s="101"/>
      <c r="K65" s="133"/>
      <c r="L65" s="109">
        <v>40000</v>
      </c>
      <c r="M65" s="171">
        <v>40000</v>
      </c>
      <c r="N65" s="137">
        <v>40000</v>
      </c>
    </row>
    <row r="66" spans="1:14" s="10" customFormat="1" ht="12.75">
      <c r="A66" s="114">
        <v>32</v>
      </c>
      <c r="B66" s="104" t="s">
        <v>32</v>
      </c>
      <c r="C66" s="104"/>
      <c r="D66" s="108"/>
      <c r="E66" s="103"/>
      <c r="F66" s="103"/>
      <c r="G66" s="109">
        <v>40000</v>
      </c>
      <c r="H66" s="110"/>
      <c r="I66" s="103"/>
      <c r="J66" s="103"/>
      <c r="K66" s="110"/>
      <c r="L66" s="109">
        <v>40000</v>
      </c>
      <c r="M66" s="109">
        <v>40000</v>
      </c>
      <c r="N66" s="137">
        <v>40000</v>
      </c>
    </row>
    <row r="67" spans="1:14" ht="12.75">
      <c r="A67" s="115">
        <v>321</v>
      </c>
      <c r="B67" s="100" t="s">
        <v>33</v>
      </c>
      <c r="C67" s="100"/>
      <c r="D67" s="101"/>
      <c r="E67" s="101"/>
      <c r="F67" s="101"/>
      <c r="G67" s="108"/>
      <c r="H67" s="109"/>
      <c r="I67" s="101"/>
      <c r="J67" s="101"/>
      <c r="K67" s="133"/>
      <c r="L67" s="108"/>
      <c r="M67" s="101"/>
      <c r="N67" s="101"/>
    </row>
    <row r="68" spans="1:14" ht="12.75">
      <c r="A68" s="114">
        <v>322</v>
      </c>
      <c r="B68" s="100" t="s">
        <v>34</v>
      </c>
      <c r="C68" s="100"/>
      <c r="D68" s="101"/>
      <c r="E68" s="101"/>
      <c r="F68" s="101"/>
      <c r="G68" s="108">
        <v>30000</v>
      </c>
      <c r="H68" s="109"/>
      <c r="I68" s="101"/>
      <c r="J68" s="101"/>
      <c r="K68" s="133"/>
      <c r="L68" s="108">
        <v>30000</v>
      </c>
      <c r="M68" s="101"/>
      <c r="N68" s="101"/>
    </row>
    <row r="69" spans="1:14" s="10" customFormat="1" ht="12.75">
      <c r="A69" s="115">
        <v>323</v>
      </c>
      <c r="B69" s="100" t="s">
        <v>35</v>
      </c>
      <c r="C69" s="104"/>
      <c r="D69" s="103"/>
      <c r="E69" s="103"/>
      <c r="F69" s="103"/>
      <c r="G69" s="108"/>
      <c r="H69" s="108"/>
      <c r="I69" s="103"/>
      <c r="J69" s="103"/>
      <c r="K69" s="133"/>
      <c r="L69" s="108"/>
      <c r="M69" s="103"/>
      <c r="N69" s="103"/>
    </row>
    <row r="70" spans="1:14" s="10" customFormat="1" ht="12.75">
      <c r="A70" s="115">
        <v>329</v>
      </c>
      <c r="B70" s="116" t="s">
        <v>36</v>
      </c>
      <c r="C70" s="104"/>
      <c r="D70" s="103"/>
      <c r="E70" s="103"/>
      <c r="F70" s="103"/>
      <c r="G70" s="108">
        <v>10000</v>
      </c>
      <c r="H70" s="108"/>
      <c r="I70" s="103"/>
      <c r="J70" s="103"/>
      <c r="K70" s="133"/>
      <c r="L70" s="108">
        <v>10000</v>
      </c>
      <c r="M70" s="103"/>
      <c r="N70" s="103"/>
    </row>
    <row r="71" spans="1:14" s="10" customFormat="1" ht="12.75">
      <c r="A71" s="114" t="s">
        <v>72</v>
      </c>
      <c r="B71" s="104" t="s">
        <v>62</v>
      </c>
      <c r="C71" s="104"/>
      <c r="D71" s="103"/>
      <c r="E71" s="103"/>
      <c r="F71" s="103"/>
      <c r="G71" s="103"/>
      <c r="H71" s="108"/>
      <c r="I71" s="103"/>
      <c r="J71" s="137">
        <v>1500</v>
      </c>
      <c r="K71" s="133"/>
      <c r="L71" s="137">
        <v>1500</v>
      </c>
      <c r="M71" s="137">
        <v>1500</v>
      </c>
      <c r="N71" s="137">
        <v>1500</v>
      </c>
    </row>
    <row r="72" spans="1:14" ht="12.75">
      <c r="A72" s="114" t="s">
        <v>115</v>
      </c>
      <c r="B72" s="104" t="s">
        <v>116</v>
      </c>
      <c r="C72" s="104"/>
      <c r="D72" s="103"/>
      <c r="E72" s="103"/>
      <c r="F72" s="110"/>
      <c r="G72" s="101"/>
      <c r="H72" s="108"/>
      <c r="I72" s="101"/>
      <c r="J72" s="137">
        <v>1500</v>
      </c>
      <c r="K72" s="110"/>
      <c r="L72" s="137">
        <v>1500</v>
      </c>
      <c r="M72" s="109">
        <v>1500</v>
      </c>
      <c r="N72" s="137">
        <v>1500</v>
      </c>
    </row>
    <row r="73" spans="1:14" ht="18" customHeight="1">
      <c r="A73" s="114" t="s">
        <v>117</v>
      </c>
      <c r="B73" s="104" t="s">
        <v>116</v>
      </c>
      <c r="C73" s="104"/>
      <c r="D73" s="103"/>
      <c r="E73" s="103"/>
      <c r="F73" s="110"/>
      <c r="G73" s="101"/>
      <c r="H73" s="101"/>
      <c r="I73" s="101"/>
      <c r="J73" s="137">
        <v>1500</v>
      </c>
      <c r="K73" s="110"/>
      <c r="L73" s="137">
        <v>1500</v>
      </c>
      <c r="M73" s="109">
        <v>1500</v>
      </c>
      <c r="N73" s="137">
        <v>1500</v>
      </c>
    </row>
    <row r="74" spans="1:14" ht="24.75" customHeight="1">
      <c r="A74" s="114">
        <v>4</v>
      </c>
      <c r="B74" s="104" t="s">
        <v>39</v>
      </c>
      <c r="C74" s="104"/>
      <c r="D74" s="103"/>
      <c r="E74" s="103"/>
      <c r="F74" s="110"/>
      <c r="G74" s="101"/>
      <c r="H74" s="101"/>
      <c r="I74" s="101"/>
      <c r="J74" s="137">
        <v>1500</v>
      </c>
      <c r="K74" s="110"/>
      <c r="L74" s="137">
        <v>1500</v>
      </c>
      <c r="M74" s="171">
        <v>1500</v>
      </c>
      <c r="N74" s="137">
        <v>1500</v>
      </c>
    </row>
    <row r="75" spans="1:14" s="10" customFormat="1" ht="25.5">
      <c r="A75" s="114">
        <v>42</v>
      </c>
      <c r="B75" s="104" t="s">
        <v>73</v>
      </c>
      <c r="C75" s="104"/>
      <c r="D75" s="103"/>
      <c r="E75" s="103"/>
      <c r="F75" s="110"/>
      <c r="G75" s="103"/>
      <c r="H75" s="103"/>
      <c r="I75" s="103"/>
      <c r="J75" s="137">
        <v>1500</v>
      </c>
      <c r="K75" s="133"/>
      <c r="L75" s="137">
        <v>1500</v>
      </c>
      <c r="M75" s="109">
        <v>1500</v>
      </c>
      <c r="N75" s="137">
        <v>1500</v>
      </c>
    </row>
    <row r="76" spans="1:14" ht="15.75" customHeight="1">
      <c r="A76" s="115">
        <v>422</v>
      </c>
      <c r="B76" s="100" t="s">
        <v>38</v>
      </c>
      <c r="C76" s="100"/>
      <c r="D76" s="101"/>
      <c r="E76" s="101"/>
      <c r="F76" s="108"/>
      <c r="G76" s="101"/>
      <c r="H76" s="101"/>
      <c r="I76" s="101"/>
      <c r="J76" s="138">
        <v>1500</v>
      </c>
      <c r="K76" s="133"/>
      <c r="L76" s="138">
        <v>1500</v>
      </c>
      <c r="M76" s="101"/>
      <c r="N76" s="101"/>
    </row>
    <row r="77" spans="1:14" ht="12.75">
      <c r="A77" s="114" t="s">
        <v>65</v>
      </c>
      <c r="B77" s="104" t="s">
        <v>15</v>
      </c>
      <c r="C77" s="104"/>
      <c r="D77" s="103"/>
      <c r="E77" s="103"/>
      <c r="F77" s="103"/>
      <c r="G77" s="110"/>
      <c r="H77" s="101"/>
      <c r="I77" s="101"/>
      <c r="J77" s="101"/>
      <c r="K77" s="110"/>
      <c r="L77" s="110"/>
      <c r="M77" s="109"/>
      <c r="N77" s="101"/>
    </row>
    <row r="78" spans="1:14" ht="25.5">
      <c r="A78" s="114" t="s">
        <v>69</v>
      </c>
      <c r="B78" s="104" t="s">
        <v>70</v>
      </c>
      <c r="C78" s="104"/>
      <c r="D78" s="103"/>
      <c r="E78" s="103"/>
      <c r="F78" s="103"/>
      <c r="G78" s="110"/>
      <c r="H78" s="101"/>
      <c r="I78" s="101"/>
      <c r="J78" s="101"/>
      <c r="K78" s="133"/>
      <c r="L78" s="110"/>
      <c r="M78" s="109"/>
      <c r="N78" s="101"/>
    </row>
    <row r="79" spans="1:14" ht="25.5">
      <c r="A79" s="114">
        <v>4</v>
      </c>
      <c r="B79" s="104" t="s">
        <v>39</v>
      </c>
      <c r="C79" s="104"/>
      <c r="D79" s="103"/>
      <c r="E79" s="103"/>
      <c r="F79" s="103"/>
      <c r="G79" s="110"/>
      <c r="H79" s="101"/>
      <c r="I79" s="101"/>
      <c r="J79" s="101"/>
      <c r="K79" s="133"/>
      <c r="L79" s="110"/>
      <c r="M79" s="109"/>
      <c r="N79" s="101"/>
    </row>
    <row r="80" spans="1:14" s="10" customFormat="1" ht="25.5">
      <c r="A80" s="114">
        <v>42</v>
      </c>
      <c r="B80" s="104" t="s">
        <v>73</v>
      </c>
      <c r="C80" s="104"/>
      <c r="D80" s="103"/>
      <c r="E80" s="103"/>
      <c r="F80" s="103"/>
      <c r="G80" s="110"/>
      <c r="H80" s="103"/>
      <c r="I80" s="103"/>
      <c r="J80" s="103"/>
      <c r="K80" s="133"/>
      <c r="L80" s="110"/>
      <c r="M80" s="109"/>
      <c r="N80" s="103"/>
    </row>
    <row r="81" spans="1:14" ht="25.5">
      <c r="A81" s="115">
        <v>424</v>
      </c>
      <c r="B81" s="100" t="s">
        <v>41</v>
      </c>
      <c r="C81" s="100"/>
      <c r="D81" s="101"/>
      <c r="E81" s="101"/>
      <c r="F81" s="101"/>
      <c r="G81" s="108"/>
      <c r="H81" s="101"/>
      <c r="I81" s="101"/>
      <c r="J81" s="101"/>
      <c r="K81" s="133"/>
      <c r="L81" s="101"/>
      <c r="M81" s="101"/>
      <c r="N81" s="101"/>
    </row>
    <row r="82" spans="1:14" ht="12.75">
      <c r="A82" s="115">
        <v>4</v>
      </c>
      <c r="B82" s="100" t="s">
        <v>92</v>
      </c>
      <c r="C82" s="100"/>
      <c r="D82" s="101"/>
      <c r="E82" s="101"/>
      <c r="F82" s="101"/>
      <c r="G82" s="108"/>
      <c r="H82" s="101"/>
      <c r="I82" s="101"/>
      <c r="J82" s="101"/>
      <c r="K82" s="133"/>
      <c r="L82" s="110"/>
      <c r="M82" s="110"/>
      <c r="N82" s="101"/>
    </row>
    <row r="83" spans="1:14" ht="25.5">
      <c r="A83" s="115">
        <v>45</v>
      </c>
      <c r="B83" s="100" t="s">
        <v>77</v>
      </c>
      <c r="C83" s="100"/>
      <c r="D83" s="101"/>
      <c r="E83" s="101"/>
      <c r="F83" s="101"/>
      <c r="G83" s="108"/>
      <c r="H83" s="101"/>
      <c r="I83" s="101"/>
      <c r="J83" s="101"/>
      <c r="K83" s="133"/>
      <c r="L83" s="110"/>
      <c r="M83" s="110"/>
      <c r="N83" s="101"/>
    </row>
    <row r="84" spans="1:14" ht="25.5">
      <c r="A84" s="115">
        <v>451</v>
      </c>
      <c r="B84" s="100" t="s">
        <v>78</v>
      </c>
      <c r="C84" s="100"/>
      <c r="D84" s="101"/>
      <c r="E84" s="101"/>
      <c r="F84" s="101"/>
      <c r="G84" s="108"/>
      <c r="H84" s="101"/>
      <c r="I84" s="101"/>
      <c r="J84" s="101"/>
      <c r="K84" s="133"/>
      <c r="L84" s="109"/>
      <c r="M84" s="109"/>
      <c r="N84" s="101"/>
    </row>
    <row r="85" spans="1:14" s="10" customFormat="1" ht="12.75">
      <c r="A85" s="114">
        <v>3</v>
      </c>
      <c r="B85" s="104" t="s">
        <v>68</v>
      </c>
      <c r="C85" s="104"/>
      <c r="D85" s="103"/>
      <c r="E85" s="103"/>
      <c r="F85" s="103"/>
      <c r="G85" s="137">
        <v>60900</v>
      </c>
      <c r="H85" s="137">
        <v>254000</v>
      </c>
      <c r="I85" s="103"/>
      <c r="J85" s="110"/>
      <c r="K85" s="110"/>
      <c r="L85" s="137">
        <v>314900</v>
      </c>
      <c r="M85" s="171">
        <v>314900</v>
      </c>
      <c r="N85" s="137">
        <v>314900</v>
      </c>
    </row>
    <row r="86" spans="1:14" s="10" customFormat="1" ht="12.75">
      <c r="A86" s="114">
        <v>31</v>
      </c>
      <c r="B86" s="104" t="s">
        <v>28</v>
      </c>
      <c r="C86" s="104"/>
      <c r="D86" s="103"/>
      <c r="E86" s="103"/>
      <c r="F86" s="103"/>
      <c r="G86" s="137">
        <v>46700</v>
      </c>
      <c r="H86" s="137"/>
      <c r="I86" s="103"/>
      <c r="J86" s="110"/>
      <c r="K86" s="133"/>
      <c r="L86" s="137">
        <v>46700</v>
      </c>
      <c r="M86" s="109">
        <v>46700</v>
      </c>
      <c r="N86" s="137">
        <v>46700</v>
      </c>
    </row>
    <row r="87" spans="1:14" ht="12.75">
      <c r="A87" s="115">
        <v>311</v>
      </c>
      <c r="B87" s="100" t="s">
        <v>29</v>
      </c>
      <c r="C87" s="100"/>
      <c r="D87" s="101"/>
      <c r="E87" s="101"/>
      <c r="F87" s="101"/>
      <c r="G87" s="138">
        <v>38800</v>
      </c>
      <c r="H87" s="138"/>
      <c r="I87" s="101"/>
      <c r="J87" s="108"/>
      <c r="K87" s="133"/>
      <c r="L87" s="138">
        <v>38800</v>
      </c>
      <c r="M87" s="101"/>
      <c r="N87" s="101"/>
    </row>
    <row r="88" spans="1:14" ht="12.75">
      <c r="A88" s="115">
        <v>312</v>
      </c>
      <c r="B88" s="100" t="s">
        <v>30</v>
      </c>
      <c r="C88" s="100"/>
      <c r="D88" s="101"/>
      <c r="E88" s="101"/>
      <c r="F88" s="101"/>
      <c r="G88" s="138">
        <v>1200</v>
      </c>
      <c r="H88" s="138"/>
      <c r="I88" s="101"/>
      <c r="J88" s="108"/>
      <c r="K88" s="133"/>
      <c r="L88" s="138">
        <v>1200</v>
      </c>
      <c r="M88" s="101"/>
      <c r="N88" s="101"/>
    </row>
    <row r="89" spans="1:14" ht="12.75">
      <c r="A89" s="115">
        <v>313</v>
      </c>
      <c r="B89" s="100" t="s">
        <v>31</v>
      </c>
      <c r="C89" s="100"/>
      <c r="D89" s="101"/>
      <c r="E89" s="101"/>
      <c r="F89" s="101"/>
      <c r="G89" s="138">
        <v>6700</v>
      </c>
      <c r="H89" s="138"/>
      <c r="I89" s="101"/>
      <c r="J89" s="110"/>
      <c r="K89" s="110"/>
      <c r="L89" s="138">
        <v>6700</v>
      </c>
      <c r="M89" s="108"/>
      <c r="N89" s="101"/>
    </row>
    <row r="90" spans="1:14" s="10" customFormat="1" ht="24.75" customHeight="1">
      <c r="A90" s="75">
        <v>32</v>
      </c>
      <c r="B90" s="104" t="s">
        <v>32</v>
      </c>
      <c r="C90" s="104"/>
      <c r="D90" s="103"/>
      <c r="E90" s="103"/>
      <c r="F90" s="103"/>
      <c r="G90" s="137">
        <v>14200</v>
      </c>
      <c r="H90" s="109">
        <v>254000</v>
      </c>
      <c r="I90" s="103"/>
      <c r="J90" s="110"/>
      <c r="K90" s="133"/>
      <c r="L90" s="109">
        <v>268200</v>
      </c>
      <c r="M90" s="109">
        <v>268200</v>
      </c>
      <c r="N90" s="137">
        <v>268200</v>
      </c>
    </row>
    <row r="91" spans="1:14" s="10" customFormat="1" ht="12.75">
      <c r="A91" s="115">
        <v>321</v>
      </c>
      <c r="B91" s="100" t="s">
        <v>33</v>
      </c>
      <c r="C91" s="104"/>
      <c r="D91" s="103"/>
      <c r="E91" s="103"/>
      <c r="F91" s="103"/>
      <c r="G91" s="138">
        <v>14200</v>
      </c>
      <c r="H91" s="108"/>
      <c r="I91" s="103"/>
      <c r="J91" s="108"/>
      <c r="K91" s="133"/>
      <c r="L91" s="108">
        <v>14200</v>
      </c>
      <c r="M91" s="103"/>
      <c r="N91" s="103"/>
    </row>
    <row r="92" spans="1:14" s="10" customFormat="1" ht="12.75">
      <c r="A92" s="115">
        <v>322</v>
      </c>
      <c r="B92" s="100" t="s">
        <v>34</v>
      </c>
      <c r="C92" s="104"/>
      <c r="D92" s="103"/>
      <c r="E92" s="103"/>
      <c r="F92" s="103"/>
      <c r="G92" s="103"/>
      <c r="H92" s="108">
        <v>230000</v>
      </c>
      <c r="I92" s="103"/>
      <c r="J92" s="103"/>
      <c r="K92" s="110"/>
      <c r="L92" s="108">
        <v>230000</v>
      </c>
      <c r="M92" s="110"/>
      <c r="N92" s="103"/>
    </row>
    <row r="93" spans="1:14" ht="12.75">
      <c r="A93" s="115">
        <v>329</v>
      </c>
      <c r="B93" s="100" t="s">
        <v>36</v>
      </c>
      <c r="C93" s="100"/>
      <c r="D93" s="101"/>
      <c r="E93" s="101"/>
      <c r="F93" s="101"/>
      <c r="G93" s="101"/>
      <c r="H93" s="108">
        <v>24000</v>
      </c>
      <c r="I93" s="101"/>
      <c r="J93" s="101"/>
      <c r="K93" s="133"/>
      <c r="L93" s="108">
        <v>24000</v>
      </c>
      <c r="M93" s="110"/>
      <c r="N93" s="101"/>
    </row>
    <row r="94" spans="1:14" ht="12.75">
      <c r="A94" s="114">
        <v>3</v>
      </c>
      <c r="B94" s="104" t="s">
        <v>68</v>
      </c>
      <c r="C94" s="100"/>
      <c r="D94" s="101"/>
      <c r="E94" s="101"/>
      <c r="F94" s="101"/>
      <c r="G94" s="101"/>
      <c r="H94" s="101"/>
      <c r="I94" s="110"/>
      <c r="J94" s="101"/>
      <c r="K94" s="110"/>
      <c r="L94" s="110"/>
      <c r="M94" s="108"/>
      <c r="N94" s="101"/>
    </row>
    <row r="95" spans="1:14" ht="12.75">
      <c r="A95" s="114">
        <v>32</v>
      </c>
      <c r="B95" s="104" t="s">
        <v>32</v>
      </c>
      <c r="C95" s="100"/>
      <c r="D95" s="101"/>
      <c r="E95" s="101"/>
      <c r="F95" s="101"/>
      <c r="G95" s="101"/>
      <c r="H95" s="101"/>
      <c r="I95" s="110"/>
      <c r="J95" s="101"/>
      <c r="K95" s="133"/>
      <c r="L95" s="133"/>
      <c r="M95" s="108"/>
      <c r="N95" s="101"/>
    </row>
    <row r="96" spans="1:14" ht="12.75">
      <c r="A96" s="115">
        <v>322</v>
      </c>
      <c r="B96" s="100" t="s">
        <v>34</v>
      </c>
      <c r="C96" s="100"/>
      <c r="D96" s="101"/>
      <c r="E96" s="101"/>
      <c r="F96" s="101"/>
      <c r="G96" s="101"/>
      <c r="H96" s="101"/>
      <c r="I96" s="108"/>
      <c r="J96" s="101"/>
      <c r="K96" s="133"/>
      <c r="L96" s="101"/>
      <c r="M96" s="101"/>
      <c r="N96" s="101"/>
    </row>
    <row r="97" spans="1:14" ht="25.5">
      <c r="A97" s="114">
        <v>4</v>
      </c>
      <c r="B97" s="104" t="s">
        <v>39</v>
      </c>
      <c r="C97" s="100"/>
      <c r="D97" s="101"/>
      <c r="E97" s="101"/>
      <c r="F97" s="101"/>
      <c r="G97" s="101"/>
      <c r="H97" s="101"/>
      <c r="I97" s="109"/>
      <c r="J97" s="101"/>
      <c r="K97" s="110"/>
      <c r="L97" s="110"/>
      <c r="M97" s="109"/>
      <c r="N97" s="101"/>
    </row>
    <row r="98" spans="1:14" ht="25.5">
      <c r="A98" s="75">
        <v>42</v>
      </c>
      <c r="B98" s="104" t="s">
        <v>73</v>
      </c>
      <c r="C98" s="100"/>
      <c r="D98" s="101"/>
      <c r="E98" s="101"/>
      <c r="F98" s="101"/>
      <c r="G98" s="101"/>
      <c r="H98" s="101"/>
      <c r="I98" s="109"/>
      <c r="J98" s="101"/>
      <c r="K98" s="133"/>
      <c r="L98" s="110"/>
      <c r="M98" s="109"/>
      <c r="N98" s="101"/>
    </row>
    <row r="99" spans="1:14" ht="12.75">
      <c r="A99" s="115">
        <v>422</v>
      </c>
      <c r="B99" s="100" t="s">
        <v>38</v>
      </c>
      <c r="C99" s="100"/>
      <c r="D99" s="101"/>
      <c r="E99" s="101"/>
      <c r="F99" s="101"/>
      <c r="G99" s="101"/>
      <c r="H99" s="101"/>
      <c r="I99" s="108"/>
      <c r="J99" s="101"/>
      <c r="K99" s="133"/>
      <c r="L99" s="101"/>
      <c r="M99" s="101"/>
      <c r="N99" s="101"/>
    </row>
    <row r="100" spans="1:14" s="10" customFormat="1" ht="25.5">
      <c r="A100" s="114">
        <v>45</v>
      </c>
      <c r="B100" s="104" t="s">
        <v>77</v>
      </c>
      <c r="C100" s="104"/>
      <c r="D100" s="103"/>
      <c r="E100" s="103"/>
      <c r="F100" s="103"/>
      <c r="G100" s="103"/>
      <c r="H100" s="103"/>
      <c r="I100" s="109"/>
      <c r="J100" s="103"/>
      <c r="K100" s="133"/>
      <c r="L100" s="110"/>
      <c r="M100" s="109"/>
      <c r="N100" s="103"/>
    </row>
    <row r="101" spans="1:14" ht="25.5">
      <c r="A101" s="115">
        <v>451</v>
      </c>
      <c r="B101" s="100" t="s">
        <v>78</v>
      </c>
      <c r="C101" s="100"/>
      <c r="D101" s="101"/>
      <c r="E101" s="101"/>
      <c r="F101" s="101"/>
      <c r="G101" s="101"/>
      <c r="H101" s="101"/>
      <c r="I101" s="108"/>
      <c r="J101" s="101"/>
      <c r="K101" s="133"/>
      <c r="L101" s="109"/>
      <c r="M101" s="109"/>
      <c r="N101" s="101"/>
    </row>
    <row r="102" spans="1:14" ht="12.75">
      <c r="A102" s="114" t="s">
        <v>85</v>
      </c>
      <c r="B102" s="104" t="s">
        <v>13</v>
      </c>
      <c r="C102" s="100"/>
      <c r="D102" s="101"/>
      <c r="E102" s="101"/>
      <c r="F102" s="101"/>
      <c r="G102" s="101"/>
      <c r="H102" s="101"/>
      <c r="I102" s="108"/>
      <c r="J102" s="101"/>
      <c r="K102" s="133"/>
      <c r="L102" s="101"/>
      <c r="M102" s="101"/>
      <c r="N102" s="101"/>
    </row>
    <row r="103" spans="1:14" ht="25.5">
      <c r="A103" s="114" t="s">
        <v>86</v>
      </c>
      <c r="B103" s="104" t="s">
        <v>97</v>
      </c>
      <c r="C103" s="100"/>
      <c r="D103" s="101"/>
      <c r="E103" s="101"/>
      <c r="F103" s="101"/>
      <c r="G103" s="101"/>
      <c r="H103" s="101"/>
      <c r="I103" s="108"/>
      <c r="J103" s="101"/>
      <c r="K103" s="133"/>
      <c r="L103" s="101"/>
      <c r="M103" s="101"/>
      <c r="N103" s="101"/>
    </row>
    <row r="104" spans="1:14" ht="12.75">
      <c r="A104" s="114" t="s">
        <v>82</v>
      </c>
      <c r="B104" s="104" t="s">
        <v>83</v>
      </c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1:14" ht="12.75">
      <c r="A105" s="114" t="s">
        <v>84</v>
      </c>
      <c r="B105" s="104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1:14" ht="25.5">
      <c r="A106" s="114">
        <v>4</v>
      </c>
      <c r="B106" s="100" t="s">
        <v>39</v>
      </c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1:14" ht="25.5">
      <c r="A107" s="114">
        <v>42</v>
      </c>
      <c r="B107" s="100" t="s">
        <v>73</v>
      </c>
      <c r="C107" s="100"/>
      <c r="D107" s="101"/>
      <c r="E107" s="101"/>
      <c r="F107" s="101"/>
      <c r="G107" s="101"/>
      <c r="H107" s="101"/>
      <c r="I107" s="101"/>
      <c r="J107" s="101"/>
      <c r="K107" s="101"/>
      <c r="L107" s="109"/>
      <c r="M107" s="109"/>
      <c r="N107" s="101"/>
    </row>
    <row r="108" spans="1:14" ht="12.75">
      <c r="A108" s="114" t="s">
        <v>87</v>
      </c>
      <c r="B108" s="100" t="s">
        <v>88</v>
      </c>
      <c r="C108" s="100"/>
      <c r="D108" s="101"/>
      <c r="E108" s="101"/>
      <c r="F108" s="101"/>
      <c r="G108" s="101"/>
      <c r="H108" s="101"/>
      <c r="I108" s="101"/>
      <c r="J108" s="101"/>
      <c r="K108" s="101"/>
      <c r="L108" s="109"/>
      <c r="M108" s="108"/>
      <c r="N108" s="101"/>
    </row>
    <row r="109" spans="1:14" ht="25.5">
      <c r="A109" s="114" t="s">
        <v>89</v>
      </c>
      <c r="B109" s="100" t="s">
        <v>90</v>
      </c>
      <c r="C109" s="100"/>
      <c r="D109" s="101"/>
      <c r="E109" s="101"/>
      <c r="F109" s="101"/>
      <c r="G109" s="101"/>
      <c r="H109" s="101"/>
      <c r="I109" s="101"/>
      <c r="J109" s="101"/>
      <c r="K109" s="101"/>
      <c r="L109" s="109"/>
      <c r="M109" s="108"/>
      <c r="N109" s="101"/>
    </row>
    <row r="110" spans="1:14" ht="25.5">
      <c r="A110" s="114">
        <v>4</v>
      </c>
      <c r="B110" s="100" t="s">
        <v>39</v>
      </c>
      <c r="C110" s="100"/>
      <c r="D110" s="101"/>
      <c r="E110" s="101"/>
      <c r="F110" s="101"/>
      <c r="G110" s="101"/>
      <c r="H110" s="101"/>
      <c r="I110" s="101"/>
      <c r="J110" s="101"/>
      <c r="K110" s="101"/>
      <c r="L110" s="109"/>
      <c r="M110" s="108"/>
      <c r="N110" s="101"/>
    </row>
    <row r="111" spans="1:14" ht="25.5">
      <c r="A111" s="114">
        <v>42</v>
      </c>
      <c r="B111" s="100" t="s">
        <v>73</v>
      </c>
      <c r="C111" s="100"/>
      <c r="D111" s="101"/>
      <c r="E111" s="101"/>
      <c r="F111" s="101"/>
      <c r="G111" s="101"/>
      <c r="H111" s="101"/>
      <c r="I111" s="101"/>
      <c r="J111" s="101"/>
      <c r="K111" s="101"/>
      <c r="L111" s="109"/>
      <c r="M111" s="109"/>
      <c r="N111" s="101"/>
    </row>
    <row r="112" spans="1:14" ht="12.75">
      <c r="A112" s="114"/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1:14" ht="12.75">
      <c r="A113" s="114"/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1:13" ht="12.75">
      <c r="A114" s="89"/>
      <c r="B114" s="13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89"/>
      <c r="B115" s="13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89"/>
      <c r="B116" s="13" t="s">
        <v>106</v>
      </c>
      <c r="C116" s="13"/>
      <c r="D116" s="7"/>
      <c r="E116" s="7" t="s">
        <v>100</v>
      </c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89"/>
      <c r="B117" s="13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89"/>
      <c r="B118" s="13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89"/>
      <c r="B119" s="13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89"/>
      <c r="B120" s="13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89"/>
      <c r="B121" s="13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89"/>
      <c r="B122" s="13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89"/>
      <c r="B123" s="13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89"/>
      <c r="B124" s="13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89"/>
      <c r="B125" s="13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89"/>
      <c r="B126" s="13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89"/>
      <c r="B127" s="13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89"/>
      <c r="B128" s="13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111"/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75">
      <c r="A130" s="89"/>
      <c r="B130" s="13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89"/>
      <c r="B131" s="13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89"/>
      <c r="B132" s="13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89"/>
      <c r="B133" s="13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89"/>
      <c r="B134" s="13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89"/>
      <c r="B135" s="13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89"/>
      <c r="B136" s="13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89"/>
      <c r="B137" s="13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89"/>
      <c r="B138" s="13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89"/>
      <c r="B139" s="13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89"/>
      <c r="B140" s="13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89"/>
      <c r="B141" s="13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89"/>
      <c r="B142" s="13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89"/>
      <c r="B143" s="13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89"/>
      <c r="B144" s="13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89"/>
      <c r="B145" s="13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89"/>
      <c r="B146" s="13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89"/>
      <c r="B147" s="13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89"/>
      <c r="B148" s="13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89"/>
      <c r="B149" s="13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89"/>
      <c r="B150" s="13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89"/>
      <c r="B151" s="13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89"/>
      <c r="B152" s="13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89"/>
      <c r="B153" s="13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89"/>
      <c r="B154" s="13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89"/>
      <c r="B155" s="13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89"/>
      <c r="B156" s="13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89"/>
      <c r="B157" s="13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89"/>
      <c r="B158" s="13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89"/>
      <c r="B159" s="13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89"/>
      <c r="B160" s="13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89"/>
      <c r="B161" s="13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89"/>
      <c r="B162" s="13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89"/>
      <c r="B163" s="13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89"/>
      <c r="B164" s="13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89"/>
      <c r="B165" s="13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89"/>
      <c r="B166" s="13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89"/>
      <c r="B167" s="13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89"/>
      <c r="B168" s="13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89"/>
      <c r="B169" s="13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89"/>
      <c r="B170" s="13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89"/>
      <c r="B171" s="13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89"/>
      <c r="B172" s="13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89"/>
      <c r="B173" s="13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89"/>
      <c r="B174" s="13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89"/>
      <c r="B175" s="13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89"/>
      <c r="B176" s="13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89"/>
      <c r="B177" s="13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89"/>
      <c r="B178" s="13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89"/>
      <c r="B179" s="13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89"/>
      <c r="B180" s="13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89"/>
      <c r="B181" s="13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89"/>
      <c r="B182" s="13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89"/>
      <c r="B183" s="13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89"/>
      <c r="B184" s="13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89"/>
      <c r="B185" s="13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89"/>
      <c r="B186" s="13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89"/>
      <c r="B187" s="13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89"/>
      <c r="B188" s="13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89"/>
      <c r="B189" s="13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89"/>
      <c r="B190" s="13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89"/>
      <c r="B191" s="13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89"/>
      <c r="B192" s="13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89"/>
      <c r="B193" s="13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89"/>
      <c r="B194" s="13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89"/>
      <c r="B195" s="13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89"/>
      <c r="B196" s="13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89"/>
      <c r="B197" s="13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89"/>
      <c r="B198" s="13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89"/>
      <c r="B199" s="13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89"/>
      <c r="B200" s="13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89"/>
      <c r="B201" s="13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89"/>
      <c r="B202" s="13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89"/>
      <c r="B203" s="13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89"/>
      <c r="B204" s="13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89"/>
      <c r="B205" s="13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89"/>
      <c r="B206" s="13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89"/>
      <c r="B207" s="13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89"/>
      <c r="B208" s="13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89"/>
      <c r="B209" s="13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89"/>
      <c r="B210" s="13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89"/>
      <c r="B211" s="13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89"/>
      <c r="B212" s="13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89"/>
      <c r="B213" s="13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89"/>
      <c r="B214" s="13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89"/>
      <c r="B215" s="13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89"/>
      <c r="B216" s="13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89"/>
      <c r="B217" s="13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89"/>
      <c r="B218" s="13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89"/>
      <c r="B219" s="13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89"/>
      <c r="B220" s="13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89"/>
      <c r="B221" s="13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89"/>
      <c r="B222" s="13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89"/>
      <c r="B223" s="13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89"/>
      <c r="B224" s="13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89"/>
      <c r="B225" s="13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89"/>
      <c r="B226" s="13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89"/>
      <c r="B227" s="13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89"/>
      <c r="B228" s="13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89"/>
      <c r="B229" s="13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89"/>
      <c r="B230" s="13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89"/>
      <c r="B231" s="13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89"/>
      <c r="B232" s="13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89"/>
      <c r="B233" s="13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89"/>
      <c r="B234" s="13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89"/>
      <c r="B235" s="13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89"/>
      <c r="B236" s="13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89"/>
      <c r="B237" s="13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89"/>
      <c r="B238" s="13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89"/>
      <c r="B239" s="13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89"/>
      <c r="B240" s="13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89"/>
      <c r="B241" s="13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89"/>
      <c r="B242" s="13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89"/>
      <c r="B243" s="13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89"/>
      <c r="B244" s="13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89"/>
      <c r="B245" s="13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89"/>
      <c r="B246" s="13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89"/>
      <c r="B247" s="13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89"/>
      <c r="B248" s="13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89"/>
      <c r="B249" s="13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89"/>
      <c r="B250" s="13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89"/>
      <c r="B251" s="13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89"/>
      <c r="B252" s="13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89"/>
      <c r="B253" s="13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89"/>
      <c r="B254" s="13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89"/>
      <c r="B255" s="13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89"/>
      <c r="B256" s="13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89"/>
      <c r="B257" s="13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89"/>
      <c r="B258" s="13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89"/>
      <c r="B259" s="13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89"/>
      <c r="B260" s="13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89"/>
      <c r="B261" s="13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89"/>
      <c r="B262" s="13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89"/>
      <c r="B263" s="13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89"/>
      <c r="B264" s="13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89"/>
      <c r="B265" s="13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89"/>
      <c r="B266" s="13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89"/>
      <c r="B267" s="13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89"/>
      <c r="B268" s="13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89"/>
      <c r="B269" s="13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89"/>
      <c r="B270" s="13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89"/>
      <c r="B271" s="13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89"/>
      <c r="B272" s="13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89"/>
      <c r="B273" s="13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89"/>
      <c r="B274" s="13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89"/>
      <c r="B275" s="13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89"/>
      <c r="B276" s="13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89"/>
      <c r="B277" s="13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89"/>
      <c r="B278" s="13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2.75">
      <c r="A279" s="89"/>
      <c r="B279" s="13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2.75">
      <c r="A280" s="89"/>
      <c r="B280" s="13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2.75">
      <c r="A281" s="89"/>
      <c r="B281" s="13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2.75">
      <c r="A282" s="89"/>
      <c r="B282" s="13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2.75">
      <c r="A283" s="89"/>
      <c r="B283" s="13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2.75">
      <c r="A284" s="89"/>
      <c r="B284" s="13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89"/>
      <c r="B285" s="13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2.75">
      <c r="A286" s="89"/>
      <c r="B286" s="13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2.75">
      <c r="A287" s="89"/>
      <c r="B287" s="13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2.75">
      <c r="A288" s="89"/>
      <c r="B288" s="13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2.75">
      <c r="A289" s="89"/>
      <c r="B289" s="13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89"/>
      <c r="B290" s="13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2.75">
      <c r="A291" s="89"/>
      <c r="B291" s="13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2.75">
      <c r="A292" s="89"/>
      <c r="B292" s="13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2.75">
      <c r="A293" s="89"/>
      <c r="B293" s="13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2.75">
      <c r="A294" s="89"/>
      <c r="B294" s="13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2.75">
      <c r="A295" s="89"/>
      <c r="B295" s="13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2.75">
      <c r="A296" s="89"/>
      <c r="B296" s="13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2.75">
      <c r="A297" s="89"/>
      <c r="B297" s="13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2.75">
      <c r="A298" s="89"/>
      <c r="B298" s="13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2.75">
      <c r="A299" s="89"/>
      <c r="B299" s="13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2.75">
      <c r="A300" s="89"/>
      <c r="B300" s="13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75">
      <c r="A301" s="89"/>
      <c r="B301" s="13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89"/>
      <c r="B302" s="13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.75">
      <c r="A303" s="89"/>
      <c r="B303" s="13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89"/>
      <c r="B304" s="13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2.75">
      <c r="A305" s="89"/>
      <c r="B305" s="13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2.75">
      <c r="A306" s="89"/>
      <c r="B306" s="13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2.75">
      <c r="A307" s="89"/>
      <c r="B307" s="13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2.75">
      <c r="A308" s="89"/>
      <c r="B308" s="13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2.75">
      <c r="A309" s="89"/>
      <c r="B309" s="13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2.75">
      <c r="A310" s="89"/>
      <c r="B310" s="13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2.75">
      <c r="A311" s="89"/>
      <c r="B311" s="13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2.75">
      <c r="A312" s="89"/>
      <c r="B312" s="13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2.75">
      <c r="A313" s="89"/>
      <c r="B313" s="13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75">
      <c r="A314" s="89"/>
      <c r="B314" s="13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75">
      <c r="A315" s="89"/>
      <c r="B315" s="13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.75">
      <c r="A316" s="89"/>
      <c r="B316" s="13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2.75">
      <c r="A317" s="89"/>
      <c r="B317" s="13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2.75">
      <c r="A318" s="89"/>
      <c r="B318" s="13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75">
      <c r="A319" s="89"/>
      <c r="B319" s="13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2.75">
      <c r="A320" s="89"/>
      <c r="B320" s="13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2.75">
      <c r="A321" s="89"/>
      <c r="B321" s="13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2.75">
      <c r="A322" s="89"/>
      <c r="B322" s="13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2.75">
      <c r="A323" s="89"/>
      <c r="B323" s="13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2.75">
      <c r="A324" s="89"/>
      <c r="B324" s="13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2.75">
      <c r="A325" s="89"/>
      <c r="B325" s="13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2.75">
      <c r="A326" s="89"/>
      <c r="B326" s="13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2.75">
      <c r="A327" s="89"/>
      <c r="B327" s="13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2.75">
      <c r="A328" s="89"/>
      <c r="B328" s="13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2.75">
      <c r="A329" s="89"/>
      <c r="B329" s="13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2.75">
      <c r="A330" s="89"/>
      <c r="B330" s="13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2.75">
      <c r="A331" s="89"/>
      <c r="B331" s="13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2.75">
      <c r="A332" s="89"/>
      <c r="B332" s="13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2.75">
      <c r="A333" s="89"/>
      <c r="B333" s="13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2.75">
      <c r="A334" s="89"/>
      <c r="B334" s="13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2.75">
      <c r="A335" s="89"/>
      <c r="B335" s="13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89"/>
      <c r="B336" s="13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2.75">
      <c r="A337" s="89"/>
      <c r="B337" s="13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2.75">
      <c r="A338" s="89"/>
      <c r="B338" s="13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2.75">
      <c r="A339" s="89"/>
      <c r="B339" s="13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2.75">
      <c r="A340" s="89"/>
      <c r="B340" s="13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2.75">
      <c r="A341" s="89"/>
      <c r="B341" s="13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2.75">
      <c r="A342" s="89"/>
      <c r="B342" s="13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2.75">
      <c r="A343" s="89"/>
      <c r="B343" s="13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2.75">
      <c r="A344" s="89"/>
      <c r="B344" s="13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89"/>
      <c r="B345" s="13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89"/>
      <c r="B346" s="13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89"/>
      <c r="B347" s="13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2.75">
      <c r="A348" s="89"/>
      <c r="B348" s="13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2.75">
      <c r="A349" s="89"/>
      <c r="B349" s="13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2.75">
      <c r="A350" s="89"/>
      <c r="B350" s="13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2.75">
      <c r="A351" s="89"/>
      <c r="B351" s="13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2.75">
      <c r="A352" s="89"/>
      <c r="B352" s="13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89"/>
      <c r="B353" s="13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2.75">
      <c r="A354" s="89"/>
      <c r="B354" s="13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2.75">
      <c r="A355" s="89"/>
      <c r="B355" s="13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2.75">
      <c r="A356" s="89"/>
      <c r="B356" s="13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2.75">
      <c r="A357" s="89"/>
      <c r="B357" s="13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2.75">
      <c r="A358" s="89"/>
      <c r="B358" s="13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89"/>
      <c r="B359" s="13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2.75">
      <c r="A360" s="89"/>
      <c r="B360" s="13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2.75">
      <c r="A361" s="89"/>
      <c r="B361" s="13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2.75">
      <c r="A362" s="89"/>
      <c r="B362" s="13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2.75">
      <c r="A363" s="89"/>
      <c r="B363" s="13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2.75">
      <c r="A364" s="89"/>
      <c r="B364" s="13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89"/>
      <c r="B365" s="13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89"/>
      <c r="B366" s="13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89"/>
      <c r="B367" s="13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2.75">
      <c r="A368" s="89"/>
      <c r="B368" s="13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2.75">
      <c r="A369" s="89"/>
      <c r="B369" s="13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2.75">
      <c r="A370" s="89"/>
      <c r="B370" s="13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2.75">
      <c r="A371" s="89"/>
      <c r="B371" s="13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2.75">
      <c r="A372" s="89"/>
      <c r="B372" s="13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2.75">
      <c r="A373" s="89"/>
      <c r="B373" s="13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2.75">
      <c r="A374" s="89"/>
      <c r="B374" s="13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2.75">
      <c r="A375" s="89"/>
      <c r="B375" s="13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2.75">
      <c r="A376" s="89"/>
      <c r="B376" s="13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2.75">
      <c r="A377" s="89"/>
      <c r="B377" s="13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2.75">
      <c r="A378" s="89"/>
      <c r="B378" s="13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2.75">
      <c r="A379" s="89"/>
      <c r="B379" s="13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2.75">
      <c r="A380" s="89"/>
      <c r="B380" s="13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2.75">
      <c r="A381" s="89"/>
      <c r="B381" s="13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2.75">
      <c r="A382" s="89"/>
      <c r="B382" s="13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2.75">
      <c r="A383" s="89"/>
      <c r="B383" s="13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2.75">
      <c r="A384" s="89"/>
      <c r="B384" s="13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2.75">
      <c r="A385" s="89"/>
      <c r="B385" s="13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2.75">
      <c r="A386" s="89"/>
      <c r="B386" s="13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2.75">
      <c r="A387" s="89"/>
      <c r="B387" s="13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2.75">
      <c r="A388" s="89"/>
      <c r="B388" s="13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2.75">
      <c r="A389" s="89"/>
      <c r="B389" s="13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2.75">
      <c r="A390" s="89"/>
      <c r="B390" s="13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2014-12-19T10:25:54Z</cp:lastPrinted>
  <dcterms:created xsi:type="dcterms:W3CDTF">2013-09-11T11:00:21Z</dcterms:created>
  <dcterms:modified xsi:type="dcterms:W3CDTF">2015-02-02T10:26:06Z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